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Documentos\ecastillo\Mis documentos\Backup Portatil enero 2019\FUGA\2019 Canasta de precios\"/>
    </mc:Choice>
  </mc:AlternateContent>
  <bookViews>
    <workbookView xWindow="0" yWindow="0" windowWidth="19440" windowHeight="9600" firstSheet="1" activeTab="4"/>
  </bookViews>
  <sheets>
    <sheet name="Festival Centro" sheetId="23" r:id="rId1"/>
    <sheet name="Impresiones" sheetId="21" r:id="rId2"/>
    <sheet name="Serv ploter prod pieza comun" sheetId="22" r:id="rId3"/>
    <sheet name="Prendas de vestir" sheetId="18" r:id="rId4"/>
    <sheet name="Elementos de papeleri" sheetId="20" r:id="rId5"/>
    <sheet name="Insumos " sheetId="7" r:id="rId6"/>
    <sheet name="Insumos recurso humano" sheetId="11" r:id="rId7"/>
    <sheet name="Alquiler" sheetId="13" r:id="rId8"/>
    <sheet name="Servicios Generales" sheetId="14" r:id="rId9"/>
    <sheet name="Refrigerios" sheetId="15" r:id="rId10"/>
    <sheet name="Señaliz, demarcac" sheetId="24" r:id="rId11"/>
    <sheet name="Extintores" sheetId="25" r:id="rId12"/>
    <sheet name="Elementos SST" sheetId="26" r:id="rId13"/>
  </sheets>
  <calcPr calcId="152511"/>
</workbook>
</file>

<file path=xl/calcChain.xml><?xml version="1.0" encoding="utf-8"?>
<calcChain xmlns="http://schemas.openxmlformats.org/spreadsheetml/2006/main">
  <c r="C1" i="7" l="1"/>
  <c r="C242" i="7" l="1"/>
  <c r="C241" i="7"/>
  <c r="C240" i="7"/>
  <c r="C239" i="7"/>
  <c r="C238" i="7"/>
  <c r="C237" i="7"/>
  <c r="C236" i="7"/>
  <c r="C1" i="11"/>
  <c r="C1" i="13" s="1"/>
  <c r="C1" i="14" s="1"/>
  <c r="C1" i="15" l="1"/>
  <c r="C1" i="26"/>
  <c r="C1" i="25"/>
  <c r="C1" i="24"/>
</calcChain>
</file>

<file path=xl/sharedStrings.xml><?xml version="1.0" encoding="utf-8"?>
<sst xmlns="http://schemas.openxmlformats.org/spreadsheetml/2006/main" count="3242" uniqueCount="2103">
  <si>
    <t xml:space="preserve">ELEMENTOS DE PAPELERIA </t>
  </si>
  <si>
    <t>Proceso:</t>
  </si>
  <si>
    <t>Código:</t>
  </si>
  <si>
    <t>Documento:</t>
  </si>
  <si>
    <t>Versión:</t>
  </si>
  <si>
    <t>Fecha de Aprobación:</t>
  </si>
  <si>
    <t>Páginas:</t>
  </si>
  <si>
    <t>Formato Canasta de precios</t>
  </si>
  <si>
    <t>06 de diciembre de 2018</t>
  </si>
  <si>
    <t>GFI-FT-11</t>
  </si>
  <si>
    <t>POR DEFINIR (Prueba piloto)</t>
  </si>
  <si>
    <t>Del 11 al 17 de enero</t>
  </si>
  <si>
    <t>Vuelve a tu Centro</t>
  </si>
  <si>
    <t>FRANJA FAMILIAR</t>
  </si>
  <si>
    <t>Banda sinfonica infantil y juvenil de Tunja</t>
  </si>
  <si>
    <t>Banda juvenil de Chia</t>
  </si>
  <si>
    <t>Banda municipal de Cota</t>
  </si>
  <si>
    <t>Banda sinfonica de Cogua</t>
  </si>
  <si>
    <t>Puro Joropo</t>
  </si>
  <si>
    <t>Evolución</t>
  </si>
  <si>
    <t>Crham</t>
  </si>
  <si>
    <t>La subienda</t>
  </si>
  <si>
    <t>Juan Kamoru</t>
  </si>
  <si>
    <t>Psicoactivo</t>
  </si>
  <si>
    <t>Los onabru</t>
  </si>
  <si>
    <t>Los Rosa</t>
  </si>
  <si>
    <t>Famez</t>
  </si>
  <si>
    <t>Caballos de fuerza</t>
  </si>
  <si>
    <t>Compadres Recerdos</t>
  </si>
  <si>
    <t>Valo boleta</t>
  </si>
  <si>
    <t>Valor artista</t>
  </si>
  <si>
    <t>Crack Family</t>
  </si>
  <si>
    <t>Linalab</t>
  </si>
  <si>
    <t>Laura y la maquina de escribir</t>
  </si>
  <si>
    <t>Sagan</t>
  </si>
  <si>
    <t>Juan Pablo Vega</t>
  </si>
  <si>
    <t>Whites</t>
  </si>
  <si>
    <t>Dante</t>
  </si>
  <si>
    <t>Narcos</t>
  </si>
  <si>
    <t>Los punsetes</t>
  </si>
  <si>
    <t>Triple X</t>
  </si>
  <si>
    <t>Dueto primavera</t>
  </si>
  <si>
    <t>Yurgaki</t>
  </si>
  <si>
    <t>Martina Camarga</t>
  </si>
  <si>
    <t>Juancho Torres</t>
  </si>
  <si>
    <t>La contundencia</t>
  </si>
  <si>
    <t>Afrosound</t>
  </si>
  <si>
    <t>Ondatropica</t>
  </si>
  <si>
    <t>La minitka del medio</t>
  </si>
  <si>
    <t>Elkin Robinson</t>
  </si>
  <si>
    <t>La furia con lujuria</t>
  </si>
  <si>
    <t>La chiva gantiva</t>
  </si>
  <si>
    <t>Anibal Velasquez</t>
  </si>
  <si>
    <t>FRANJA INFANTIL</t>
  </si>
  <si>
    <t>Coreguaje</t>
  </si>
  <si>
    <t>Canto por la vida</t>
  </si>
  <si>
    <t>Madosini</t>
  </si>
  <si>
    <t>Angela tapiero y el taller de la musica</t>
  </si>
  <si>
    <t>Mayor la orquidea</t>
  </si>
  <si>
    <t>Un bosque encantado</t>
  </si>
  <si>
    <t>Todos podemos cantar</t>
  </si>
  <si>
    <t>Del 16 al 22 de enero</t>
  </si>
  <si>
    <t>Bateria Brasil</t>
  </si>
  <si>
    <t>Bloco dos jumentos</t>
  </si>
  <si>
    <t>Los pangurbes y el ciudeblo</t>
  </si>
  <si>
    <t>Herencias</t>
  </si>
  <si>
    <t>Alas de mariposa</t>
  </si>
  <si>
    <t>!k-Boom¡</t>
  </si>
  <si>
    <t>Zahira trio</t>
  </si>
  <si>
    <t>Zumbaö</t>
  </si>
  <si>
    <t>Zambo E.P.</t>
  </si>
  <si>
    <t>Nazo C2H</t>
  </si>
  <si>
    <t>Miguel y su prisa</t>
  </si>
  <si>
    <t>Buen día</t>
  </si>
  <si>
    <t>La tromba bacalao</t>
  </si>
  <si>
    <t>Militantex</t>
  </si>
  <si>
    <t>Romperayo</t>
  </si>
  <si>
    <t>Mula</t>
  </si>
  <si>
    <t>Reencarnación</t>
  </si>
  <si>
    <t>Las yumbeñas</t>
  </si>
  <si>
    <t>Surcos</t>
  </si>
  <si>
    <t>Okraa</t>
  </si>
  <si>
    <t>Billy Pontoni</t>
  </si>
  <si>
    <t>Pala</t>
  </si>
  <si>
    <t>Katalina Gonzalez</t>
  </si>
  <si>
    <t>Salidos de la cripta</t>
  </si>
  <si>
    <t>Ismael Ayende</t>
  </si>
  <si>
    <t>Follakzoid</t>
  </si>
  <si>
    <t>Titan</t>
  </si>
  <si>
    <t>Inayá Indigena tucano oriental</t>
  </si>
  <si>
    <t>Urpi barco</t>
  </si>
  <si>
    <t>Martha Toledo</t>
  </si>
  <si>
    <t>Las añez</t>
  </si>
  <si>
    <t>Paito</t>
  </si>
  <si>
    <t xml:space="preserve">La banda baston </t>
  </si>
  <si>
    <t>Alfredo Linares</t>
  </si>
  <si>
    <t>Abelando Carbonó</t>
  </si>
  <si>
    <t>La mambanegra</t>
  </si>
  <si>
    <t>Juaneco y su combo</t>
  </si>
  <si>
    <t>Colorin Colorado</t>
  </si>
  <si>
    <t>Tu rockcito</t>
  </si>
  <si>
    <t>Banda sinfonica infantil de la Calera</t>
  </si>
  <si>
    <t>La percumotora</t>
  </si>
  <si>
    <t>Burning Caravan</t>
  </si>
  <si>
    <t>Nietos de clavel rojo</t>
  </si>
  <si>
    <t>Violines negros</t>
  </si>
  <si>
    <t>Magin Díaz</t>
  </si>
  <si>
    <t>Carmelo Torres</t>
  </si>
  <si>
    <t>Wganda Kenya</t>
  </si>
  <si>
    <t>Alfredo Gutierrez</t>
  </si>
  <si>
    <t>Del 7 al 11 de febrero</t>
  </si>
  <si>
    <t>Araña roja</t>
  </si>
  <si>
    <t>Efila</t>
  </si>
  <si>
    <t>Tumbas</t>
  </si>
  <si>
    <t>Zarysamba</t>
  </si>
  <si>
    <t>El leopardo</t>
  </si>
  <si>
    <t>Oscar Acevedo</t>
  </si>
  <si>
    <t>Bolena Prada</t>
  </si>
  <si>
    <t>Aviles y la Orquesta Unica</t>
  </si>
  <si>
    <t>Velandia y la Tigra</t>
  </si>
  <si>
    <t>Sonido Gallo Negro</t>
  </si>
  <si>
    <t>Montaña</t>
  </si>
  <si>
    <t>Morfonia</t>
  </si>
  <si>
    <t>Estados Alterados</t>
  </si>
  <si>
    <t>Ceferina Banquez</t>
  </si>
  <si>
    <t>Michi Sarmiento y su combo bravo</t>
  </si>
  <si>
    <t>Cuarteto Imperial</t>
  </si>
  <si>
    <t>Jacara, Jacara</t>
  </si>
  <si>
    <t>Bandola</t>
  </si>
  <si>
    <t>La Rural</t>
  </si>
  <si>
    <t>Turbo Sonidero</t>
  </si>
  <si>
    <t>Son Palenque</t>
  </si>
  <si>
    <t>Sonido 70</t>
  </si>
  <si>
    <t>The Latin Brothers</t>
  </si>
  <si>
    <t>Keumeni</t>
  </si>
  <si>
    <t>Compañía Triquiñuela</t>
  </si>
  <si>
    <t>Latin Latas</t>
  </si>
  <si>
    <t>Lika Nova</t>
  </si>
  <si>
    <t>Mougli</t>
  </si>
  <si>
    <t>1280 Almas</t>
  </si>
  <si>
    <t>La Etnnia</t>
  </si>
  <si>
    <t>Trending Tropics</t>
  </si>
  <si>
    <t>Durazno</t>
  </si>
  <si>
    <t>Oh Laville</t>
  </si>
  <si>
    <t>Tequendama</t>
  </si>
  <si>
    <t>Los Rolling Ruanas</t>
  </si>
  <si>
    <t>Jhongo</t>
  </si>
  <si>
    <t>Yurika MDC</t>
  </si>
  <si>
    <t>The Faces</t>
  </si>
  <si>
    <t>Nodjset Ruben Albarran</t>
  </si>
  <si>
    <t>Yabanko</t>
  </si>
  <si>
    <t>A Grito Herido</t>
  </si>
  <si>
    <t>Bituin</t>
  </si>
  <si>
    <t>Adriana Lucia</t>
  </si>
  <si>
    <t>Mabiland</t>
  </si>
  <si>
    <t>Amandititita</t>
  </si>
  <si>
    <t>Diana Burco</t>
  </si>
  <si>
    <t>El superson Frailejonico</t>
  </si>
  <si>
    <t>Bombo Negro</t>
  </si>
  <si>
    <t>El León Pardo</t>
  </si>
  <si>
    <t>Lisandro Meza</t>
  </si>
  <si>
    <t>Ship</t>
  </si>
  <si>
    <t>Nelson y sus Estrellas</t>
  </si>
  <si>
    <t>La Billos Caracas Boys</t>
  </si>
  <si>
    <t>Montañero</t>
  </si>
  <si>
    <t>Un Bosque Encatado</t>
  </si>
  <si>
    <t>Plu con Pla</t>
  </si>
  <si>
    <t>Lianna</t>
  </si>
  <si>
    <t>Los Petitfellas</t>
  </si>
  <si>
    <t>Los Amigos Inviseibles</t>
  </si>
  <si>
    <t>De la Cuna a la Jungla</t>
  </si>
  <si>
    <t>Cristalizados</t>
  </si>
  <si>
    <t>Pino 2X4 " 3.2 Metros Dimensionado 4.5X9.5 cm.</t>
  </si>
  <si>
    <t>Prologik $40.000, Roi SAS $50.896</t>
  </si>
  <si>
    <t xml:space="preserve">Pino 2 x 4 " 3,2 Metros cepillado 4,1 x 9 cm Msd </t>
  </si>
  <si>
    <t>Pino 2 x 6 " 3,962 Metros Cepillado 4.1 x 13.8 cm</t>
  </si>
  <si>
    <t>Guadua rolliza 3Metros 10-12cm natural.</t>
  </si>
  <si>
    <t>Pino 1X10"  3.2 Metros.Dimensionado 2.2X23.5 cm</t>
  </si>
  <si>
    <t>Prologik $23.000, Roi SAS $33.879</t>
  </si>
  <si>
    <t>Prologik $46.000, Roi SAS $61.446</t>
  </si>
  <si>
    <t>Prologik $15.000, Roi SAS $69,460</t>
  </si>
  <si>
    <t>Prologik $45.000, Roi SAS $46.255</t>
  </si>
  <si>
    <t>Estacón 2,50 Metros x 10 cm</t>
  </si>
  <si>
    <t>Prologik $37.000, Roi SAS $64.819</t>
  </si>
  <si>
    <t>Tabla planchón 30x3cmx3Metros madera construcción</t>
  </si>
  <si>
    <t>Prologik $34.000, Roi SAS $48.850</t>
  </si>
  <si>
    <t>Del 30 de enero al 03 de febrero</t>
  </si>
  <si>
    <t>Triplex mueble 15 mm 1,22 x 2,44 Metros</t>
  </si>
  <si>
    <t>Prologik $126.000, Roi SAS $122.058</t>
  </si>
  <si>
    <t>Prologik $118.000, Roi SAS $77.195</t>
  </si>
  <si>
    <t>Mdf 9mm 2.44x2.13 Metros 600 kg/m3</t>
  </si>
  <si>
    <t>Mdf 15 mm 2.44 X 2.135 Metros 600 Kg/M3</t>
  </si>
  <si>
    <t>Prologik $58.000, Roi SAS $32.332</t>
  </si>
  <si>
    <t>Mdf 3 mm 2.44 X 2.13 Metros 800 Kg/M3</t>
  </si>
  <si>
    <t>Prologik $29.000, Roi SAS $40.918</t>
  </si>
  <si>
    <t>Tablero roble 1.8x40cm x 1 Metro crudo</t>
  </si>
  <si>
    <t>Prologik $55.000, Roi SAS $92.665</t>
  </si>
  <si>
    <t>Lámina Osb 15 mm 122 X 244 cm</t>
  </si>
  <si>
    <t>Prologik $70.000, Roi SAS $75.648</t>
  </si>
  <si>
    <t>Lámina Osb 11 mm 122 X 244 cm</t>
  </si>
  <si>
    <t>Prologik $53.000, Roi SAS $267.476</t>
  </si>
  <si>
    <t xml:space="preserve">Tablero Wengue Shyraz Rh 15mm 2.44x2.15 Metros. </t>
  </si>
  <si>
    <t>Prologik $225.000, Roi SAS $308.091</t>
  </si>
  <si>
    <t>Mdf Super Blanco Brillante 18mm 122x244cm</t>
  </si>
  <si>
    <t>Prologik $210.000, Roi SAS $307.698</t>
  </si>
  <si>
    <t>Tablero blanco 1,52 x 2,44 Metros x 18 mm exhibición, Arauco Trupan Ranurado</t>
  </si>
  <si>
    <t>Prologik $168.000, Roi SAS $221.066</t>
  </si>
  <si>
    <t>Tablero Pizarra Blanco 9mm 2.44 x 1.85 Metros</t>
  </si>
  <si>
    <t>Prologik $134.000, Roi SAS $162.280</t>
  </si>
  <si>
    <t xml:space="preserve">Tablero en madera teca. 18mm X 1,20 x 3 Metros. 
</t>
  </si>
  <si>
    <t>Prologik $670.000, Roi SAS $888.635</t>
  </si>
  <si>
    <t>Canto Puerta Nogal Terracota 44X0.5 mm 4.2 Metros.</t>
  </si>
  <si>
    <t>Prologik $8.500, Roi SAS $11.632</t>
  </si>
  <si>
    <t xml:space="preserve">Bastidor 30 x 30 x 2150 mm pino insigne Maderas </t>
  </si>
  <si>
    <t>Prologik $25.000, Roi SAS $23.205</t>
  </si>
  <si>
    <t>Viga de madera  de 10x10x6 Metros arreglada e inmunizada</t>
  </si>
  <si>
    <t>Prologik $96.000, Roi SAS $95.759</t>
  </si>
  <si>
    <t>Viga de madera 15x15 cm x 2.9 Metros. Sapán arreglada e inmunizada.</t>
  </si>
  <si>
    <t>Prologik $174.000, Roi SAS $246.330</t>
  </si>
  <si>
    <t xml:space="preserve">Bulto de Aserrín Viruta </t>
  </si>
  <si>
    <t>Prologik $4.000, Roi SAS $5.474</t>
  </si>
  <si>
    <t xml:space="preserve">Estibas en madera especial  de 122 cm x 115 cm.  Resistencia hasta 1000kg, Nueva. </t>
  </si>
  <si>
    <t>Prologik $50.000, Roi SAS $59.500</t>
  </si>
  <si>
    <t xml:space="preserve">Guacales en madera de 70cm x 50cm x 50cm </t>
  </si>
  <si>
    <t>Prologik $42.000, Roi SAS $146.566</t>
  </si>
  <si>
    <t xml:space="preserve">Tambor o envase de acero laminado en frío para capacidades de 50 litros  o 15GL Nuevo. </t>
  </si>
  <si>
    <t>Prologik $58.000, Roi SAS $71.400</t>
  </si>
  <si>
    <t xml:space="preserve">Tambor  o envase en acero laminado, para capacaidad de 55 Gl cerrado con dos tapas de 2" y 3/4", calibre 20 con certificación UN, SIN LACA
</t>
  </si>
  <si>
    <t>Prologik $80.000, Roi SAS $71.400</t>
  </si>
  <si>
    <t>Lamina de Acero corten, formato: 1.22 x 2.44 Metros calibre 20</t>
  </si>
  <si>
    <t>Prologik $205.000, Roi SAS $289.848</t>
  </si>
  <si>
    <t>Lamina cold rolled cal. 18  -  Formato: 1.22 x 2.44 Metros.</t>
  </si>
  <si>
    <t>Prologik $77.000, Roi SAS $108.112</t>
  </si>
  <si>
    <t xml:space="preserve">Lamina cold rolled cal. 16  -  1.22 x 2.44 Metros. </t>
  </si>
  <si>
    <t>Prologik $102.000, Roi SAS $144.103</t>
  </si>
  <si>
    <t>Malla Hexagonal 1.50 m x 36 Metros. Gallinero Hueco 1 ¼" Alambre Galvanizado</t>
  </si>
  <si>
    <t>Prologik $78.000, Roi SAS $50.635</t>
  </si>
  <si>
    <t>Tubería  estructural redonda  de 2” , con capa de zinc mínima de 80 micras x 6 Metros</t>
  </si>
  <si>
    <t>Prologik $36.000, Roi SAS $110.712</t>
  </si>
  <si>
    <t xml:space="preserve">Tubo cerramiento Galvanizado 1/2pg x 1.5mm x 6 Metros. </t>
  </si>
  <si>
    <t>Prologik $20.000, Roi SAS $27.781</t>
  </si>
  <si>
    <t xml:space="preserve">Tubo cerramiento Galvanizado 2pg x 2.49mm x 6 Metros. </t>
  </si>
  <si>
    <t>Prologik $75.000, Roi SAS $107.154</t>
  </si>
  <si>
    <t xml:space="preserve">Tubo cerramiento Galvanizado 1 1/4pg x 1.5mm x 6 Metros.
</t>
  </si>
  <si>
    <t>Prologik $30.000, Roi SAS $46.118</t>
  </si>
  <si>
    <t xml:space="preserve">Codo galvanizado 90 grados 1" </t>
  </si>
  <si>
    <t>Prologik $7.000, Roi SAS $10.674</t>
  </si>
  <si>
    <t>Codo galvanizado 90 3/4"</t>
  </si>
  <si>
    <t>Prologik $5.000, Roi SAS $7.580</t>
  </si>
  <si>
    <t>Codo galvanizado 90 grados 1/2"</t>
  </si>
  <si>
    <t>Codo galvanizado 90 grados 3/8"</t>
  </si>
  <si>
    <t>Codo galvanizado calle 1/2"</t>
  </si>
  <si>
    <t xml:space="preserve">Codo galvanizado 90 grados 2" </t>
  </si>
  <si>
    <t>Bushing galvanizado 1 x 1/2"</t>
  </si>
  <si>
    <t>Bushing galvanizado 1 x 3/4"</t>
  </si>
  <si>
    <t>Bushing galvanizado 1/2 x 3/8"</t>
  </si>
  <si>
    <t>Bushing galvanizado 3/4 x 1/2"</t>
  </si>
  <si>
    <t xml:space="preserve">Ángulo de 6 Metros 25 x 2.5mm </t>
  </si>
  <si>
    <t>Grapa 1 T/Colgante Galvanizada</t>
  </si>
  <si>
    <t>Niple barril galvanizado 1"</t>
  </si>
  <si>
    <t>Niple barril galvanizado 1/2"</t>
  </si>
  <si>
    <t>Niple barril galvanizado 3/4"</t>
  </si>
  <si>
    <t>Niple barril galvanizado 3/8"</t>
  </si>
  <si>
    <t>Niple Galvanizado Agua 1" x5 Cm</t>
  </si>
  <si>
    <t>Niple galvanizado agua 1/2" x 12 cm</t>
  </si>
  <si>
    <t>Niple galvanizado agua 1/2" x 13 cm</t>
  </si>
  <si>
    <t>Niple galvanizado agua 1/2" x 18 cm</t>
  </si>
  <si>
    <t>Niple galvanizado agua 1/2" x 20 cm</t>
  </si>
  <si>
    <t>Niple galvanizado agua 1/2" x 3 cm</t>
  </si>
  <si>
    <t>Niple galvanizado agua 1/2" x 35 cm</t>
  </si>
  <si>
    <t>Niple galvanizado agua 1/2" x 4 cm</t>
  </si>
  <si>
    <t>Niple galvanizado agua 1/2" x 5 cm</t>
  </si>
  <si>
    <t>Niple galvanizado agua 1/2" x 6 cm</t>
  </si>
  <si>
    <t>Niple galvanizado agua 1/2 " x 7 cm</t>
  </si>
  <si>
    <t>Niple galvanizado agua 1/2 pulgada x 8 cm</t>
  </si>
  <si>
    <t>Niple galvanizado agua 1/2 " x 10 cm</t>
  </si>
  <si>
    <t>Niple galvanizado agua 3/ 4 " x10 cm</t>
  </si>
  <si>
    <t>Niple Galvanizado Agua 3/4pulg x5 Cm</t>
  </si>
  <si>
    <t>Niple Galvanizado Agua 3/8pulg x10 Cm</t>
  </si>
  <si>
    <t>Niple Galvanizado Agua 3/8pulg x5 Cm</t>
  </si>
  <si>
    <t>Reducción galvanizada 1 x 1/2"</t>
  </si>
  <si>
    <t>Reducción galvanizada 1/2 x 3/8"</t>
  </si>
  <si>
    <t>Reducción galvanizada 3/4 x 1/2"</t>
  </si>
  <si>
    <t>Semicodo galvanizado 2"</t>
  </si>
  <si>
    <t>Semicodo galvanizado 1"</t>
  </si>
  <si>
    <t>Semicodo galvanizado 1/2"</t>
  </si>
  <si>
    <t>Semicodo galvanizado 3/4"</t>
  </si>
  <si>
    <t>Tapa galvanizada 2"</t>
  </si>
  <si>
    <t>Tapa galvanizada 1"</t>
  </si>
  <si>
    <t>Tapa galvanizada 1/2"</t>
  </si>
  <si>
    <t>Tapa galvanizada 3/4"</t>
  </si>
  <si>
    <t>Tapa galvanizada 3/8"</t>
  </si>
  <si>
    <t>Tapón galvanizado 1"</t>
  </si>
  <si>
    <t>Tapón galvanizado 1/2"</t>
  </si>
  <si>
    <t>Tapón galvanizado 3/4"</t>
  </si>
  <si>
    <t>Tapón galvanizado 3/8"</t>
  </si>
  <si>
    <t>Universal galvanizada 2"</t>
  </si>
  <si>
    <t>Universal galvanizada 1"</t>
  </si>
  <si>
    <t>Universal galvanizada 1/2</t>
  </si>
  <si>
    <t>Universal galvanizada 3/4"</t>
  </si>
  <si>
    <t>Universal galvanizada 3/8"</t>
  </si>
  <si>
    <t>Unión galvanizada 2"</t>
  </si>
  <si>
    <t>Unión galvanizada 1"</t>
  </si>
  <si>
    <t>Unión galvanizada 1/2"</t>
  </si>
  <si>
    <t>Unión galvanizada 3/4"</t>
  </si>
  <si>
    <t>Unión galvanizada 3/8"</t>
  </si>
  <si>
    <t>Tubo Cuadrado 1 X 1" X 1.2mm X 6 Metros.</t>
  </si>
  <si>
    <t>Tubo Cuadrado 1/2 X 1/2 " X 1.2mm X 6 Metros</t>
  </si>
  <si>
    <t xml:space="preserve">Canto Rigido 22 mm X 1 Metro. Aluminio </t>
  </si>
  <si>
    <t>Tubo circular en aluminio crudo de 1" x 0.98" x 6 Metros de largo</t>
  </si>
  <si>
    <t>Tubo circular en aluminio crudo de 1-1/2" x 0.059" x 6 Metros de largo</t>
  </si>
  <si>
    <t>Tubo circular en aluminio crudo de TC. 2" x 0.154" x 6 Metros de largo</t>
  </si>
  <si>
    <t>Malla d-84 15 x 15 cm 94,05 kilos rollo 2,35 x 30 Metros. 4 mm</t>
  </si>
  <si>
    <t>Lámina de 1 Metro x 2 Metros, perforada en acero inoxidable, diametro hueco: 6mm calibre:BWG-20</t>
  </si>
  <si>
    <t>Lámina de 1 Metro x 2 Metro perforada en cold rolled, diametro hueco: 6mm calibre:BWG-20</t>
  </si>
  <si>
    <t xml:space="preserve">Cable acero galvanizado 3/32" 5 Metros + perro 1/8". Tipo: precortada. </t>
  </si>
  <si>
    <t xml:space="preserve">Lámina de aluminio compuesto (Alucobond) azul traficc de 1,25x5,80 Metros. </t>
  </si>
  <si>
    <t>Lámina de aluminio compuesto (Alucobond) negro brillante de 1,25x5,80 Metros.</t>
  </si>
  <si>
    <t xml:space="preserve">Lámina de aluminio compuesto (Alucobond) verde de 1,25x5,80 Metros. </t>
  </si>
  <si>
    <t>Cien (100) unidades de Tornillo para madera 2" No. 9</t>
  </si>
  <si>
    <t>Puntilla con cabeza 2" (Madera y metal) 1Lb</t>
  </si>
  <si>
    <t>Puntilla con cabeza 1" (Madera y metal) 1 Lb</t>
  </si>
  <si>
    <t>Tornillo lámina avellado 10 x 2" (100 unidades)</t>
  </si>
  <si>
    <t>Soldadura eléctrica. 3/32" en barras (1 kilo)</t>
  </si>
  <si>
    <t>Platina en  L 0.90 x 0.10 Metros x 1/4"</t>
  </si>
  <si>
    <t>Tornillo hexagonal grado 5 1/4 x 2"</t>
  </si>
  <si>
    <t>Un (01) paquete de cuatro unidades de chazo Expansivo de 3/8x3". Metálico por 4unds</t>
  </si>
  <si>
    <t>Alambre negro Calibre 17 x Rollo (1 Kilo). Espesor 1,4 mm.</t>
  </si>
  <si>
    <t>Sistema epóxico para anclaje de pernos y barras 600cc</t>
  </si>
  <si>
    <t>100 unidades de remaches POP 6-8 3/16 X 5/8” (100 unds).</t>
  </si>
  <si>
    <t xml:space="preserve">Remachadora </t>
  </si>
  <si>
    <t xml:space="preserve">Imán de neodimio: referencia a cotizar: Cilindro de diámetro de 6mm de alto. </t>
  </si>
  <si>
    <t xml:space="preserve">Imán cerámico referencia a cotizar: Cilindro de diámetro 6mm de alto. </t>
  </si>
  <si>
    <t>Láminas magnéticas, sin color, espesor 3mm. Ancho lamina 62 cm, 0.30 mm x  1 Metro de largo</t>
  </si>
  <si>
    <t>Láminas magnéticas, sin color, espesor  7mm . Ancho lamina 62 cm por 1 Metro de largo</t>
  </si>
  <si>
    <t>Láminas magnéticas, espesor 2cm. Ancho lamina 62 cm por 1 Metro</t>
  </si>
  <si>
    <t>Tubo Cobre M 1" x 1 Metro</t>
  </si>
  <si>
    <t>Tubo Cobre M 1/2" x 3 Metros</t>
  </si>
  <si>
    <t>Tubo Cobre M 3/4" x 3 Metros</t>
  </si>
  <si>
    <t>Tubo Cobre M 1/2" x 6 Metros</t>
  </si>
  <si>
    <t>Tubo Cobre M 1" x 3 Metros</t>
  </si>
  <si>
    <t>Tubo Cobre M 3/4" x 6 Metros</t>
  </si>
  <si>
    <t>Tubo Cobre M 1" x 6 Metros</t>
  </si>
  <si>
    <t xml:space="preserve">Cadena Galvanizada de 5/32" x10 Metros. </t>
  </si>
  <si>
    <t xml:space="preserve">Cadena decorativa 1.4mm niquel trenzada x 3 Metros. </t>
  </si>
  <si>
    <t>Teja Zinc Lisa 2.140x0.914 Metros. Cal 34 0.20mm</t>
  </si>
  <si>
    <t xml:space="preserve">Rollo de cartón corrugado 12 metros cuadrados. </t>
  </si>
  <si>
    <t>Lámina de cartonplast 2,50 x1,98 Metros</t>
  </si>
  <si>
    <t>Lámina de cartón industrial 2,50 x1,98 Metros x 2mm</t>
  </si>
  <si>
    <t>Lámina de cartón prensado 2,50 x1,98 Metros x 2 mm</t>
  </si>
  <si>
    <t>Lámina de cartón corrugado, calibre: 930, color: kraft, medidas: 230×198 Metros</t>
  </si>
  <si>
    <t xml:space="preserve">Lámina de cartón microcorrugado 2,30 Metros x 1,98 Metros. </t>
  </si>
  <si>
    <t xml:space="preserve">Lámina de cartón de flautas tipo B 1.22 Metros x2.44 Metros.  </t>
  </si>
  <si>
    <t>Lámina de cartón de flautas tipo C 1.22 Metros x2.44 Metros.</t>
  </si>
  <si>
    <t>Tubos de cartón 5,1 cm de diametro x 3 Metros x 3mm de espesor</t>
  </si>
  <si>
    <t>Tubos de carton 5,1 cm x 3 Metros x 3mm de espesor (100 unidades)</t>
  </si>
  <si>
    <t xml:space="preserve">Tubos de carton 10cm x 3 Metros x 3 mm de espesor </t>
  </si>
  <si>
    <t>Tubos de carton 10cm x 2 Metros x 3 mm de esperor -100 unidades.</t>
  </si>
  <si>
    <t>Papel tapiz rollo 10 Metros</t>
  </si>
  <si>
    <t>Un (01) Galón de disolvente Thinner o aguarrás</t>
  </si>
  <si>
    <t>Un (01) Galón de Pintura tráfico color azul, amarillo.Nota:El precio varía según el color del galón, motivo por el cual se solicita señalar un valor global para este item por unidad.</t>
  </si>
  <si>
    <t>Un (01) Galón de Pintura para paredes y exteriores  mate. Varios colores. Nota:El precio varía según el color del galón, motivo por el cual se solicita señalar un valor global para este item por unidad.</t>
  </si>
  <si>
    <t>Un (01) Galón de Pintura para paredes y exteriores  brillante Varios colores. Nota:El precio varía según el color del galón, motivo por el cual se solicita señalar un valor global para este item por unidad.</t>
  </si>
  <si>
    <t>Un (01) Galón de pintura fluorecente varios colores.   Nota:El precio varía según el color del galón, motivo por el cual se solicita señalar un valor global para este item por unidad.</t>
  </si>
  <si>
    <t xml:space="preserve">Un (01)Galón de esmalte brillante para uso interior varios colores. </t>
  </si>
  <si>
    <t>Un (01) Galón de esmalte mate varios colores. Nota: El precio varía según el color de la lata, motivo por el cual se solicita señalar un precio global.</t>
  </si>
  <si>
    <t>Una (01) Lata 300 ml laca aerosol brillante Colores Variados. Nota: El precio varía según el color de la lata, motivo por el cual se solicita señalar un precio global.</t>
  </si>
  <si>
    <t>Una (01) Lata 300 ml laca aerosol Mate Colores Variados. Nota: El precio varía según el color de la lata, motivo por el cual se solicita señalar un precio global.</t>
  </si>
  <si>
    <t>Una (01) Lata 300 ml  laca aerosol fluorecente Colores: Verde, naranja, morado, amarillo y azul. Nota: El  el precio varíasegún el color de la lata, motivo por el cual se solicita señalar un precio global.</t>
  </si>
  <si>
    <t xml:space="preserve">Un (01) paquete de treinta (30) unidades de Marcadores permanente punta fina. </t>
  </si>
  <si>
    <t xml:space="preserve">Marcadores permanente recargables, base de agua, alta opacidad Punta de 15mm, Colores Variados. </t>
  </si>
  <si>
    <t>Marcador permanente recargables, base de agua, alta opacidad Punta de 30mm, Colores Variados</t>
  </si>
  <si>
    <t>Marcadores permanente recargables, base de agua, alta opacidad Punta de 50mm, Colores Variados</t>
  </si>
  <si>
    <t>Esmalte Poliuretano Rápido Secado en dos componentes. Colores variados</t>
  </si>
  <si>
    <t xml:space="preserve">Un (01) paquete de 80 barras de tizas redondas de colores </t>
  </si>
  <si>
    <t xml:space="preserve">Un (01) galón de pegante o adhesivo industrial formulado con base en Cloroprenos, con excelente fuerza adhesiva. </t>
  </si>
  <si>
    <t>un (01) galón de pegante o adhesivo base poliacetato de vinilo (PVA) para madera.</t>
  </si>
  <si>
    <t xml:space="preserve">Adhesivo líquido de resina sintética para un encolado rápido y transparente.125 ml.. </t>
  </si>
  <si>
    <t>Barras de silicona caliente de 11 mm</t>
  </si>
  <si>
    <t xml:space="preserve">Tubo de silicona fria  300-305 ml. </t>
  </si>
  <si>
    <t>Cinta adhesiva para empaque 48mm x 100 Metros</t>
  </si>
  <si>
    <t>Cinta doble faz espuma gruesa 12mm x 5 Metros</t>
  </si>
  <si>
    <t>Cinta doble faz transparente gruesa 12mm x 10 Metros</t>
  </si>
  <si>
    <t xml:space="preserve">Cinta ancha 48mm x 55 Metros </t>
  </si>
  <si>
    <t>Cinta ancha fibra de vidrio 55mm x 90 Metros</t>
  </si>
  <si>
    <t>Cinta ancha de enmascarar 55mm x 48 Metros</t>
  </si>
  <si>
    <t xml:space="preserve">Cinta antideslizante negra con fotoluminiscente  Multipack 48mm x 50 Metros. </t>
  </si>
  <si>
    <t>Cintas Foil de alumínio Multipack 55 mm x 50 Metros</t>
  </si>
  <si>
    <t>Cinta americana ancha 48mm x 50 Metros</t>
  </si>
  <si>
    <t>Cinta antideslizante  50 mm x 15 Metros</t>
  </si>
  <si>
    <t>Cinta para demarcación de áreas 50 mm x 32.9 Metros</t>
  </si>
  <si>
    <t>Cinta para ductos 48mm x 54,86 Metros</t>
  </si>
  <si>
    <t>Silicona  200 X 300ml blanca o transparente</t>
  </si>
  <si>
    <t>Super adhesivo instantaneo con base de cianoaclirato de 5gr</t>
  </si>
  <si>
    <t xml:space="preserve">Concreto cte. Grava común 3000 PSI , por un Bulto de 40 Kg. </t>
  </si>
  <si>
    <t xml:space="preserve">Cinta Delimitadora Adhesiva 48mmx 33 Metros. </t>
  </si>
  <si>
    <t>Pistola de silicona caliente para barras de 11 mm</t>
  </si>
  <si>
    <t>Pistola de silicona fria</t>
  </si>
  <si>
    <t>Masilla epóxica  de 50 gramos</t>
  </si>
  <si>
    <t xml:space="preserve">Zuncho plástico negro rollo por 500 Metros. </t>
  </si>
  <si>
    <t xml:space="preserve">Zuncho plástico transparente rollo por 500 Metros. </t>
  </si>
  <si>
    <t xml:space="preserve">Grapas plásticas para zuncho color blanco, negro o transparente. 1 kilo. </t>
  </si>
  <si>
    <t xml:space="preserve">Grapas plásticas para zuncho color negro. 1 kilo. </t>
  </si>
  <si>
    <t>100 unidades de amarres plásticos negros de 6 " (Elastómero de Poliuretano).</t>
  </si>
  <si>
    <t xml:space="preserve">100 unidades de amarres plásticos negros de 10" (Elastómero de Poliuretano) 100 unidades. </t>
  </si>
  <si>
    <t xml:space="preserve">Tapabocas Polvo Negro x 5 unidades. </t>
  </si>
  <si>
    <t>Respirador para pintura. Tela de polipropileno y elastómero</t>
  </si>
  <si>
    <t xml:space="preserve">Gafas de seguridad lente claro nitro </t>
  </si>
  <si>
    <t>Conjunto Industrial para la lluvia Azul Nylon Polyester Talla S,M,L,XL</t>
  </si>
  <si>
    <t>Conjunto Industrial Neon Nylon Polyester Talla S,M,L,XL</t>
  </si>
  <si>
    <t>Tijera acero multi funciones 9 "</t>
  </si>
  <si>
    <t>Serrucho Manual Plegable</t>
  </si>
  <si>
    <t>Sierra arco 24 "</t>
  </si>
  <si>
    <t>Serrucho doble mango madera para podar 18 "</t>
  </si>
  <si>
    <t xml:space="preserve">Tijera de aviación recta </t>
  </si>
  <si>
    <t>Tijera Hojalata 10 "</t>
  </si>
  <si>
    <t>Bisturí ergonómico 18mm con repuestos de cuchillas</t>
  </si>
  <si>
    <t>Tijeras de acero inoxidable</t>
  </si>
  <si>
    <t>Martillo una 16 onzas mango metal</t>
  </si>
  <si>
    <t>Rodillo Felpa Profesional 9 "</t>
  </si>
  <si>
    <t>Estopa de Algodón 1000 Gramos</t>
  </si>
  <si>
    <t>Brocha en Cerda Mona Cabo Azul de 4"</t>
  </si>
  <si>
    <t>Disco diamantado segmentado 9 "</t>
  </si>
  <si>
    <t xml:space="preserve">Disco Abrasivo Remocion Pintura- Oxido7" Nor </t>
  </si>
  <si>
    <t>Set de 15 brocas para metal</t>
  </si>
  <si>
    <t xml:space="preserve">Set Puntas y Brocas 34 piezas  </t>
  </si>
  <si>
    <t>Set de 10 brocas para muros</t>
  </si>
  <si>
    <t xml:space="preserve">Set 7 Brocas Madera </t>
  </si>
  <si>
    <t xml:space="preserve">Sierra Copa Eco Bimetal 60 mm </t>
  </si>
  <si>
    <t>Sierra Copa Madera 86 mm</t>
  </si>
  <si>
    <t>Sierra Circular Inalámbrica de 7 1/4 " 60V MAX Sin Escobillas</t>
  </si>
  <si>
    <t>Mini Compresor Portatil 1/4 Hp 2.4 Cfm 50 Psi</t>
  </si>
  <si>
    <t xml:space="preserve">Pistola soplar/aspirar 600W 1000 16000 RPM </t>
  </si>
  <si>
    <t xml:space="preserve">Columpios en lona sintética con estructura en Tuberia galvanizada. Tres (03) puestos. </t>
  </si>
  <si>
    <t xml:space="preserve">Rodadero metálico con estructura en Tuberia galvanizada. Caseta, acceso y rodadero. </t>
  </si>
  <si>
    <t>Pasamanos de 2 metros de largo</t>
  </si>
  <si>
    <t>un (01) Galón de Pintura tráfico color blanco, gris o negro. Nota: El precio varía según el color del galón, motivo por el cual se solicita señalar un valor global para este item por unidad.</t>
  </si>
  <si>
    <r>
      <rPr>
        <b/>
        <sz val="8"/>
        <color rgb="FFFF0000"/>
        <rFont val="Arial"/>
        <family val="2"/>
      </rPr>
      <t>2018</t>
    </r>
    <r>
      <rPr>
        <b/>
        <sz val="8"/>
        <rFont val="Arial"/>
        <family val="2"/>
      </rPr>
      <t>, con 10.188 asistentes</t>
    </r>
  </si>
  <si>
    <t xml:space="preserve">Parques infantiles Metalicos, tubería “agua negra” o galvanizada calibre 0.90 de 3”, 1” 1.1/4”, o 3/4” pintura electrostática, accesorios en fibra de vidrio y plásticos de gran calidad y durabilidad, plataformas en fibra de vidrio o malla IMT-40 con recubrimiento plástico, tornillería cincada. Columpios en lona sintética. 5 X 5 Metros. Debe incluir instalación. </t>
  </si>
  <si>
    <t xml:space="preserve">Parques infantiles en madera (naturales) cultivada industrialmente, especie pino patula inmunizada con una vida de hasta 20 años a la intemperie, resistiendo a insectos, hongos, y pudrición, con accesorios en fibra de vidrio o plástico con una garantía de 3 años (aplica condiciones).5 x 6Metros. Debe incluir instalación. </t>
  </si>
  <si>
    <t xml:space="preserve">Tunel rotomoldeado de 70 cm de diametro Y 1,2 Metros de largo. </t>
  </si>
  <si>
    <t>Piscina de pelotas de 10 Metros x10 Metros  y 70cm de alto</t>
  </si>
  <si>
    <t xml:space="preserve">Alquiler Multicortadora. Alquiler x Dia. (24 horas). Debe incluir valor del depósito. </t>
  </si>
  <si>
    <t xml:space="preserve">Alquiler Pulidora 9 ", 2400 W, 6500 Rpm. Alquiler x Dia. (24 horas). Debe incluir valor del depósito. </t>
  </si>
  <si>
    <t>Alquiler Mini Compresor vertical x Dia. (24 horas). Debe incluir valor del depósito.</t>
  </si>
  <si>
    <t>Alquiler caladora 650W 500-3100rpm. Alquiler x Dia. (24 horas). Debe incluir valor del depósito.</t>
  </si>
  <si>
    <t>Alquiler sierra Circular alámbrica. Alquiler x Dia. (24 horas). Debe incluir valor del depósito.</t>
  </si>
  <si>
    <t>Alquiler Lijadora Banda 3x21" 710w. Alquiler  x Dia. (24 horas). Debe incluir valor del depósito.</t>
  </si>
  <si>
    <t>Alquiler Lijadora Roto Orbital 5 " 300W 12000opm . x Dia. (24 horas). Debe incluir valor del depósito.</t>
  </si>
  <si>
    <t>Alquiler de Motobomba x Dia. (24 horas). Debe incluir valor del depósito.</t>
  </si>
  <si>
    <t>Alquiler Taladro 3/8" 18V  x Dia. (24 horas). Debe incluir valor del depósito.</t>
  </si>
  <si>
    <t>Alquiler  mototool  x Dia. (24 horas). Debe incluir valor del depósito.</t>
  </si>
  <si>
    <t>Alquiler Extensión 25FT Naranja P/T 3 Toma Corrientes. 50 metros, x Dia. (24 horas). Debe incluir valor del depósito.</t>
  </si>
  <si>
    <t>Alquiler Cepillo 500W 82X1.5 mm 17000 Rpm, x Dia. (24 horas). Debe incluir valor del depósito.</t>
  </si>
  <si>
    <t>Alquiler de Pulidora De Pisos 17"/175 Rpm.x dia. (24 horas) Debe incluir valor del depósito.</t>
  </si>
  <si>
    <t>Alquiler de generador a gasolina 5,6 kw- 6 kw, 110 v. 25 litros x día. (24 horas) Debe incluir valor del depósito.</t>
  </si>
  <si>
    <t xml:space="preserve">Alquiler carro montacarga a combustible con capacidad para 3 ton.x dia. (24 horas) Debe incluir valor del depósito, operario y combustible. </t>
  </si>
  <si>
    <t xml:space="preserve">Alquiler de telón de proyección gigantes de trípode, gran formato, proyección frontal y trasera, fast fold, cine fold, de 1.80 Metros  x 1.80 Metros. Alquiler x dia. (24 horas) Debe incluir valor del depósito y trípode manual. </t>
  </si>
  <si>
    <t>Alquiler de  Pistola de calor 1500 w 50-630 grados centígrados.Alquiler  x dia. (24 horas) Debe incluir valor del depósito.</t>
  </si>
  <si>
    <t>Alquiler de grúa brazo hidráulico con capacidad de elevacion de 227 kg y altura máxima de trabajo de 12.52 Metros. Alquiler por 5 horas. Debe incluir valor del depósito.</t>
  </si>
  <si>
    <t>Alquiler de proyector, por día (24 horas).</t>
  </si>
  <si>
    <t>Alquiler de tarima de 9 Metros x 9 Metros  a una altura de 2 Metros + 2 áreas de trabajo de 3 x 3 Metros. Precio por día (24 horas). Las áreas de trabajo deben estar cubiertas en su totalidad, esto quiere decir que deben tener techo y laterales por todos los costados + dos escaleras con pasamanos y una rampa de acceso al escenario para la carga. La Tarima deberá contar con superficies totalmente lisa y los módulos deberan encajar unos con otros y estar en perfectas condiciones en todas sus uniones, sin huecos.</t>
  </si>
  <si>
    <t>Alquiler de tarima de 6 Metros x 6 Metros  a una altura de 1,8 Metros + 2 áreas de trabajo de 2 x 2 Metros. Precio por día (24 horas). Las áreas de trabajo deben estar cubiertas en su totalidad, esto quiere decir que deben tener techo y laterales por todos los costados + dos escaleras con pasamanos y una rampa de acceso al escenario para la carga. La Tarima deberá contar con superficies totalmente lisa y los módulos deberan encajar unos con otros y estar en perfectas condiciones en todas sus uniones, sin huecos.</t>
  </si>
  <si>
    <t>Alquiler de piso tablon negro para pasarela de 40 x 2,4 Metros.Precio por día (24 horas)</t>
  </si>
  <si>
    <t>Alquiler de Graderia con estructura en metal con terminado en madera pintada de 20 Metros x 4 Metros. Precio por día (24 horas)</t>
  </si>
  <si>
    <t>Alquiler de Graderia con estructura en metal con terminado en madera pintada de 30 Metros x 4 Metros. Precio por día (24 horas)</t>
  </si>
  <si>
    <t>Alquiler de fondo fotógrafico con stand portatil de 2,4 x 2,4 x 0,4 Metros.Precio por día (24 horas)</t>
  </si>
  <si>
    <t>Alquiler de fondo fotográfico con stand  en charolina negra de 6 x 2,4 x 0, 8 Metros.Precio por día (24 horas)</t>
  </si>
  <si>
    <t>Alquiler de fondo fotográfico con stand en charolina negra de 6 x 2,4 x 0, 4 Metros. Precio por día (24 horas)</t>
  </si>
  <si>
    <t xml:space="preserve">Alquiler techo de tarima: 10 x 10 Metros  a una altura de 8 Metros de piso a la parte baja del techo y demas posibilidades de tamaños y alturas correspondientes a las medidas de tarimas dadas con camara negra en tela o lona ( no polisombra) en el interior y cobertura impermeable negra en la parte externa de toda la estructura de ser necesaria. Precio por día (24 horas) y de acuerdo a especificaciones técnicas. </t>
  </si>
  <si>
    <t xml:space="preserve">Alquiler de techo de tarima: 7 x 7 Metros a una altura de 8 Metros de piso a la parte baja del techo y demás posibilidades de tamaños y alturas correspondientes a las medidas de tarimas dadas con cámara negra en tela o lona ( no polisombra) en el interior y cobertura impermeable negra en la parte externa de toda la estructura de ser necesaria. </t>
  </si>
  <si>
    <t>Alquiler de Luces móviles spot 1200. Precio por día (24 horas.)</t>
  </si>
  <si>
    <t>Alquiler de Luces moviles wash 1200.  Precio por día (24 horas)</t>
  </si>
  <si>
    <t>Alquiler de Par LED.  Precio por día (24 horas)</t>
  </si>
  <si>
    <t>Alquiler de Seguidores 2500 lumens . Precio por día (24 horas)</t>
  </si>
  <si>
    <t>Alquiler de minibrutos de 8 lamparas potencia 5200W .Precio por día (24 horas)</t>
  </si>
  <si>
    <t>Alquiler de módulo de pantalla LED de 50cm x 56cm x 8cm pixel pitch 3.91mm + estructura para instalar todos los equipos. Precio por día (24 horas)</t>
  </si>
  <si>
    <t>Alquiler de planta eléctrica de 500 KV ( cubre cables para todo el cabledo eléctrico) Las plantas deben contar con su personal idóneo para su manejo y su perfecto funcionamiento durante pruebas y días de eventos. Deben tener: combustible suficiente para su funcionamiento durante pruebas de sonidos, ensayos y desarrollo del evento. Todas las plantas deberán estar empotradas en cabinas debidamente insonorizadas que permitan el trabajo a la intemperie. Todas las plantas eléctricas deberán contar con tableros de control con instrumentos e interruptor termo magnético, silenciador y breaker. Todos los elementos deben incluir los respectivos accesorios (parciales, bajantes, cajas de distribución, herramientas, elementos de protección y seguridad industrial, etc.) Todas las plantas deberan contar con extintores en vehículo y planta. Todo el cableado utilizado deberá estar en perfectas condiciones de instalación teniendo en cuenta las normas de seguridad. Precio por día (24 horas). Debe incluir transporte, operario y 100m de cubrecables</t>
  </si>
  <si>
    <t xml:space="preserve">Alquiler de planta eléctrica de 200 KV ( cubre cables para todo el cabledo eléctrico) Las plantas deben contar con su personal idóneo para su manejo y su perfecto funcionamiento durante pruebas y días de eventos. Deben tener: combustible suficiente para su funcionamiento durante pruebas de sonidos, ensayos y desarrollo del evento. Todas las plantas deberán estar empotradas en cabinas debidamente insonorizadas que permitan el trbajo a la interperie. Todas las plantas eléctricas deberán contar con tableros de control con instrumentos e interruptor termo magnético, silenciador y breaker. Todos los elementos deben incluir los respectivos accesorios (parciales, bajantes, cajas de distribución, herramientas, elementos de protección y seguridad industrial, etc.) Todas las plantas deberan contar con extintores en vehículo y planta. Todo el cableado utilizado deberá estar en perfectas condiciones de instalación teniendo en cuenta las normas de seguridad.Precio por día (24 horas). Debe incluir transporte, operario y 100m de cubrecables </t>
  </si>
  <si>
    <t xml:space="preserve">Alquiler de Reflector 400W Metalhalide. Precio por día (24 horas). Debe incluir transporte, operario y 100m de cubrecables </t>
  </si>
  <si>
    <t xml:space="preserve">Alquiler de MINILED RGB con secuencia de cambio de color .Precio por día (24 horas).  Debe incluir transporte, operario y 100m de cubrecables </t>
  </si>
  <si>
    <t>ALQUILER</t>
  </si>
  <si>
    <t xml:space="preserve">Alquiler de reflector LED Luz fria para exteriror 70W y 100W  .Precio por día (24 horas). Precio por día (24 horas). Debe incluir transporte, operario y 100m de cubrecables. </t>
  </si>
  <si>
    <t xml:space="preserve">Alquiler reflector LED Luz cálida para exteriror 70W y 100W. Precio por día (24 horas). Debe incluir transporte, operario y 100m de cubrecables.  </t>
  </si>
  <si>
    <t xml:space="preserve">Alquiler proyector LED de alta potencia para exteriores. Precio por día (24 horas) . Precio por día (24 horas). Debe incluir transporte, operario y 100m de cubrecables.  </t>
  </si>
  <si>
    <t xml:space="preserve">Alquiler Grabador de Sonido Tascam Dr - 44 wl 4 canales.Precio por día. (24 horas) </t>
  </si>
  <si>
    <t xml:space="preserve">Alquiler  de computador portatil de 15 ". Precio por día (24 horas) de acuerdo a especificaciones técnicas. </t>
  </si>
  <si>
    <t>Alquiler de Luces móviles spot 1200 con portagobos. Precio por día (24 horas.)</t>
  </si>
  <si>
    <t xml:space="preserve">Alquiler de techo o Pabellón,  con sistema de truss para evento de 50 x 13 Metros por día: (24 horas). Debe incluir montaje y transporte. </t>
  </si>
  <si>
    <t xml:space="preserve">Alquiler Sistema de truss de 3  Metros de largo por 40 cm de alto y 40 cm de ancho Peso 27.5 Kg. Diametro principal del tubo: 50mm, por día: (24 horas). Debe incluir montaje y transporte. </t>
  </si>
  <si>
    <t>Alquiler de cañón lanza confeti automático.x Dia. (24 horas). Debe incluir:  1 Kilo de Papel Metalizado,1 pipeta de CO2 para el disparo de papel, 1 Operario,Transporte Ida y vuelta.</t>
  </si>
  <si>
    <t xml:space="preserve">Alquiler de rollo de tapete de color para exteriores de 1,5 Metros de ancho. Precio por día (24 horas) Nota: Se cotiza por Metro Líneal. </t>
  </si>
  <si>
    <t xml:space="preserve">Alquiler de Muro de escalar plano en madera triplex 25mm, con desplome al final y estructura metálica, Guayas de anclaje que otorgan máxima estabilidad y seguridad. Dificultad variable que se ajusta según la necesidad del cliente, 2 rutas de escalada simultánea, 8.1 Metros de altura. (se puede ajustar a alturas inferiores), 2.44 Metros de ancho x 2.5 Metros de frente (área 6 m2). Precio por día (24 horas). Debe incluir instalación y transporte. </t>
  </si>
  <si>
    <t>Alquiler de Dron  por tres (03) horas. Cámara integrada de alta precisión de tres (03) ejes. transmisión de video de 4.3mi (7km) y Full HD 1080p.</t>
  </si>
  <si>
    <t>Alquiler de un sistema de amplificación profesional line array, de una marca reconocida que garantice el optimo cubrimiento a 106 decibeles en medicion C para 5000 personas. Alquiler por un día. 24 horas. El proveedor del sistema de amplificación de sonido debe suministrar los cables de señal y cableado eléctrico suficiente para la interconexión de los equipos, y estos deben encontrase en perfectas condiciones. También debe proveer las pilas para los sistemas inalámbricos que contemplen pruebas de sonido y evento.</t>
  </si>
  <si>
    <t>Alquiler de sistema de monitoreo:  UHF con su correspondiente distribuidor de antena. Monitoreo de piso: 6 parlantes de 500 W en mezclas independientes. Alquiler por un día. 24 horas. FILL: DOS MEZCLAS INDEPENDIENTES (IZQ Y DER Ó ESTÉREO) SISTEMA 3 VÍAS CON POTENCIA MÍNIMA DE 1500 WTS POR LADO. Drum Fill: SISTEMA DE TRES VÍAS POTENCIA MÍNIMA DE 1500W</t>
  </si>
  <si>
    <t>Alquiler por un día. 24 horas, de micrófonos profesionales de condensador y dinámicos para la amplificación de instrumentos acústicos, eléctricos, de percusión así como de voz. Patrón polar cardioide, Rango de frecuencias 20 a 20.000 Hz.
Micrófonos vocales con sistemas de transmisión UHF, no se aceptarán sistemas VHF, o RF. 
Nota: Deberá establecer un valor Global para el alquiler de cada micrófono,  e incluir los servicios de transporte y entrega en sitio.</t>
  </si>
  <si>
    <t xml:space="preserve">Alquiler de Consola Digital Von ecualización paramétrica, HF, HI MID, LOW MID, LF, HI PASS FILTER Y Q VARIANLES, 12 AUXILIARES, 8 GRUPOS, 8 VCAs Y  DIGITAL CON ECUALIZACIÓN PARAMÉTRICA HF, HI MID, LOW MID, LF, HI PASS FILTER Y Q VARIABLES, 12 AUXILIARES, 8 GRUPOS, 8 VCAs Y SISTEMA DE MATRIX. CUARENTA Y OCHO CANALES (48) UBICADA EN LA PARTE CENTRAL, 40 MTS. AL FRENTE DE LA TARIMA.Alquiler por un día. 24 horas. </t>
  </si>
  <si>
    <t xml:space="preserve">Alquiler de sistema de detección de feedback o analizador de respuesta de 32 bandas. Alquiler por un día. 24 horas. </t>
  </si>
  <si>
    <t xml:space="preserve">Alquiler Cable Snake de cuarenta y ocho (48) canales de entrada y 16 envíos, 50 Metros de longitud. Alquiler por un día. 24 horas. </t>
  </si>
  <si>
    <t>Alquiler de SONIDO PA: SISTEMA DE CUATRO (4) VIAS: ALTOS, MEDIOS, BAJOS Y SUB BAJOS. ( 16 CAJAS LINE ARRAY Y 8 SUB BAJOS DOBLES)</t>
  </si>
  <si>
    <t xml:space="preserve">Alquiler de UNIDAD DE CROSSOVER ADECUADO PARA EL SISTEMA.Alquiler por un día. 24 horas. </t>
  </si>
  <si>
    <t>Alquiler de UNIDADES MULTIEFECTOS. Alquiler por un día. 24 horas</t>
  </si>
  <si>
    <t>Alquiler de ECUALIZADOR ESTÉREO DE 31 BANDAS EXCLUSIVO PARA EL SISTEMA DE P.A.Alquiler por un día. 24 horas</t>
  </si>
  <si>
    <t>Alquiler de ANALIZADOR RTA DE 32 BANDAS O UNIDAD DE DETECCIÓN DEFEEDBACK.Alquiler por un día. 24 horas</t>
  </si>
  <si>
    <t>Alquiler de caja directa activa.Alquiler por un día. 24 horas</t>
  </si>
  <si>
    <t>Alquiler Caja directa pasiva.Alquiler por un día. 24 horas</t>
  </si>
  <si>
    <t>Alquiler de bases para micrófono.Alquiler por un día. 24 horas</t>
  </si>
  <si>
    <t>Alquiler DRUM KIT: 5 piezas con bombo 22x18, Toms de aire 10x8 y 12x9, Tom de piso 14x12, y redoblante 5.5x14. Platillos de la siguiente forma: juego de hit hat, dos (2) crash, un (1) ride, un (1) china, HARDWARE: pedal de bombo, base de redoblante, 4 stands para platillos, base para hi-hat, holders para toms, silla y tapete antideslizante. Alquiler por un día. 24 horas</t>
  </si>
  <si>
    <t>Alquiler de CONGAS: Congas profesionales así: una conga 11-3/4" y una tumbadora 12 ½" en parches de cuero natural sin curtir. Con stand de pie y una (1) base tipo canasta alta adicional para el ALEGRE.Alquiler por un día. 24 horas</t>
  </si>
  <si>
    <t>Alquiler de AMPLIFICADOR PARA BAJO: Tipo cabina cabezote, mínimo 200w. Alquiler por un día. 24 horas</t>
  </si>
  <si>
    <t>Alquiler de AMPLIFICADOR PARA GUITARRA: Tipo combo, mínimo 120w. Alquiler por un día. 24 horas</t>
  </si>
  <si>
    <t>Alquiler de AMPLIFICADOR PARA TECLADO: Tipo combo, mínimo 120w. Alquiler por un día. 24 horas</t>
  </si>
  <si>
    <t>Alquiler de TECLADO: Teclado profesional de 88 teclas. Alquiler por un día. 24 horas</t>
  </si>
  <si>
    <t>Alquiler de STAND PARA TECLADO: Una Base con bisagra central ajustable a 5 posiciones en acero reforzado. Tubería de 15 x 30 mm. Ajuste de altura: 27-39 ", y despliegue de la base de base: 11-30". Alquiler por un día. 24 horas</t>
  </si>
  <si>
    <t>Alquiler soporte para Guitarra eléctrica.Alquiler por un día. 24 horas</t>
  </si>
  <si>
    <t>Alquiler soporte para bajo eléctrico.Alquiler por un día. 24 horas</t>
  </si>
  <si>
    <t xml:space="preserve">Alquiler de Pieza horizontal de andamio certificado de 1,4 Metros. Precio de alquiler por un mínimo de dos (02) días. 48 horas. </t>
  </si>
  <si>
    <t>Alquiler de pieza horizontal de andamio certificado de 2,07 Metros.  Precio de alquiler por un mínimo de dos (02) días. 48 horas</t>
  </si>
  <si>
    <t>Alquiler de pieza horizontal de andamio certificado de 3 Metros.  Precio de alquiler por un mínimo de dos (02) días. 48 horas</t>
  </si>
  <si>
    <t>Alquiler de pieza vertical de andamio certificado de 0,5 Metros.Precio de alquiler por un mínimo de dos (02) días. 48 horas</t>
  </si>
  <si>
    <t>Alquiler de pieza vertical de andamio certificado de 1 Metros. Precio de alquiler por un mínimo de dos (02) días. 48 horas</t>
  </si>
  <si>
    <t>Alquiler de pieza vertical de andamio certificado de 1,5 Metros. Precio de alquiler por un mínimo de dos (02) días. 48 horas</t>
  </si>
  <si>
    <t>Pieza vertical de andamio certificado de 2 Metros.Precio de alquiler por un mínimo de dos (02) días. 48 horas</t>
  </si>
  <si>
    <t>Pieza diagonal.Precio de alquiler por un mínimo de dos (02) días. 48 horas</t>
  </si>
  <si>
    <t>Base plana de andamio certificado.Precio de alquiler por un mínimo de dos (02) días. 48 horas</t>
  </si>
  <si>
    <t>Base escualizable de andamio certificado.Precio de alquiler por un mínimo de dos (02) días. 48 horas</t>
  </si>
  <si>
    <t>Ruedas en poliuretano con freno de seguridad para andamio certificado.Precio de alquiler por un mínimo de dos (02) días. 48 horas</t>
  </si>
  <si>
    <t>Barandas de seguridad para andamio certificado.Precio de alquiler por un mínimo de dos (02) días. 48 horas</t>
  </si>
  <si>
    <t>Escalera interna para andamio certificado.Precio de alquiler por un mínimo de dos (02) días. 48 horas</t>
  </si>
  <si>
    <t>Escalera externa para andamio certificado.Precio de alquiler por un mínimo de dos (02) días. 48 horas</t>
  </si>
  <si>
    <t>Roseta.Precio de alquiler por un mínimo de dos (02) días. 48 horas</t>
  </si>
  <si>
    <t>Pasadores de seguridad.Precio de alquiler por un mínimo de dos (02) días. 48 horas</t>
  </si>
  <si>
    <t>Plataforma metálica.Precio de alquiler por un mínimo de dos (02) días. 48 horas</t>
  </si>
  <si>
    <t>Base collar.Precio de alquiler por un mínimo de dos (02) días. 48 horas</t>
  </si>
  <si>
    <t>Tornillo nivelador.Precio de alquiler por un mínimo de dos (02) días. 48 horas</t>
  </si>
  <si>
    <t>Plataforma con puerta de acceso.Precio de alquiler por un mínimo de dos (02) días. 48 horas</t>
  </si>
  <si>
    <t>Rodapies.Precio de alquiler por un mínimo de dos (02) días. 48 horas</t>
  </si>
  <si>
    <t>Contrapeso por sección .Precio de alquiler por un mínimo de dos (02) días. 48 horas</t>
  </si>
  <si>
    <t>Rompefilas acabado cromado con cordón negro.Precio de alquiler por un mínimo de dos (02) días. 48 horas</t>
  </si>
  <si>
    <t xml:space="preserve">Alquiler de Mesa tablón rectangular para 10 puestos. Alquiler por un día. 24 horas. </t>
  </si>
  <si>
    <t xml:space="preserve">Alquiler de Mesa redonda para 10  puestos.Alquiler por un día. 24 horas. </t>
  </si>
  <si>
    <t xml:space="preserve">Alquiler de Mesa para cofre - Diametro 60 cm.Alquiler por un día. 24 horas. </t>
  </si>
  <si>
    <t xml:space="preserve">Alquiler de Mesa vintage para cofre.Alquiler por un día. 24 horas. </t>
  </si>
  <si>
    <t xml:space="preserve">Alquiler de Mesa Coctelera alta redonda base metalica.Alquiler por un día. 24 horas. </t>
  </si>
  <si>
    <t xml:space="preserve">Alquiler de Mesa de 2 metros de ancho x 1 metro de profundo para catering.Alquiler por un día. 24 horas. </t>
  </si>
  <si>
    <t xml:space="preserve">Alquiler de Mesa blanca redonda de plástico.Alquiler por un día. 24 horas. </t>
  </si>
  <si>
    <t xml:space="preserve">Alquiler de Mesa blanca cuadrada de plástico.Alquiler por un día. 24 horas. </t>
  </si>
  <si>
    <t xml:space="preserve">Alquiler de Sala Lounge compuesta por sofa dos puestos, 2 poltronas y mesa de centro.Alquiler por un día. 24 horas. </t>
  </si>
  <si>
    <t xml:space="preserve">Alquiler de Barras de atencion.Alquiler por un día. 24 horas. </t>
  </si>
  <si>
    <t xml:space="preserve">Alquiler de Sillas plásticas sin brazo blancas.Alquiler por un día. 24 horas. </t>
  </si>
  <si>
    <t xml:space="preserve">Alquiler de Sillas plegables de madera.Alquiler por un día. 24 horas. </t>
  </si>
  <si>
    <t xml:space="preserve">Alquiler de Silla coctelera alta soporte metalico.Alquiler por un día. 24 horas. </t>
  </si>
  <si>
    <t xml:space="preserve">Alquiler de carpa 2 Metros de ancho por 2 Metros de fondo, altura central de 2, 40 Metros, parales de 2,10 Metros de altura, estilo pirámide o 4 aguas, estructural en tubería cuadrada encerchada y de fácil ensamblaje, Lona plástica con microfibras internas totalmente impermeable para el techo. Precio por día (24 horas). Debe incluir montaje, desmontaje y transporte. </t>
  </si>
  <si>
    <t xml:space="preserve">Alquiler de carpas tipo pagoda/arabes de  4 Metros de ancho x 4 Metros de fondo . estructural en tubería cuadrada encerchada y de fácil ensamblaje, Lona plástica con microfibras internas totalmente impermeable para el techotamaños de, con laterales tipo vitral.Precio por día (24 horas). Debe incluir montaje, desmontaje y transporte. </t>
  </si>
  <si>
    <t xml:space="preserve">Alquiler de carpa 5 Metros de ancho por 5 Metros de fondo, altura central de 2, 60 Metros, distribuidos, parales de 2,20 Metros de altura, estilo pirámide o 4 aguas, estructural en tubería cuadrada encerchada y de fácil ensamblaje, Lona plástica con microfibras internas totalmente impermeable para el techo, especial para eventos.Precio por día (24 horas). Debe incluir montaje, desmontaje y transporte. </t>
  </si>
  <si>
    <t xml:space="preserve">Alquiler de carpa 6 Metros de ancho por 6 Metros de fondo, altura central de 2, 60 Metros, distribuidos, parales de 2,20 Metros de altura, estilo triangular o dos aguas (dos caídas), estructural en tubería cuadrada encerchada y de fácil ensamblaje, Lona plástica con microfibras internas totalmente impermeable para el techo,  ideal para realizar túneles de 6 metros de entrada por 12, 18, 24, 30 Metros de fondo, modular.Precio por día (24 horas). Debe incluir montaje, desmontaje y transporte. </t>
  </si>
  <si>
    <t xml:space="preserve">Alquiler de carpa 12 m de ancho por 6 m de fondo, altura central de 5 m, distribuidos, parales de 2,40 metros de altura y 2,60 metros del inicio de la parábola al punto central del techo, estilo hangar, circular, estructural en tubería redonda encerchada y de fácil ensamblaje, Lona plástica con microfibras internas totalmente impermeable para el techo, modular hangar para realizar túneles de 12 metros hasta 60 metros de fondo.Precio por día (24 horas). Debe incluir montaje, desmontaje y transporte. </t>
  </si>
  <si>
    <t xml:space="preserve">Alquiler de Carpa  A1000 inflable presurizada, diseñada para cubrir un área de 1031 mtrs cuadrados, cuenta con un domo superior blanco para proyección interna o externa.  Permite el paso parcial de la luz, tipo Aeroimpacto de 800 mt2. Precio por día (24 horas). Debe incluir montaje, desmontaje y transporte. </t>
  </si>
  <si>
    <t xml:space="preserve">Alquiler de Carpa inflable de doble pared, diseñada para cubrir un área de 240 Metros cuadrados, usando un área de 370 mtrs cuadrados en piso, con ingreso parcial de luz indirecta, con diseño reticulado y arquitectura orgánica. Precio por día (24 horas). Debe incluir montaje, desmontaje y transporte. </t>
  </si>
  <si>
    <t xml:space="preserve">Alquiler de Domo Geodesico con estructura metálica en forma de cúpula Geo 12 diámetro de 12 Metros, cubrimiento plastico clear y blackout. Precio por día (24 horas). Debe incluir montaje, desmontaje y transporte. </t>
  </si>
  <si>
    <t xml:space="preserve">Alquiler de Domo Geodesico con estructura metálica en forma de cúpula Geo 8 diámetro 8 Metros. cubrimiento plstico clear y blackout.Precio por día (24 horas). Debe incluir montaje, desmontaje y transporte. </t>
  </si>
  <si>
    <t xml:space="preserve">Alquiler de Domo Geodesico con estructura metálica en forma de cúpula Geo 6 diámetro 8 Metros. cubrimiento plastico clear y blackout.Precio por día (24 horas). Debe incluir montaje, desmontaje y transporte. </t>
  </si>
  <si>
    <t xml:space="preserve">Alquiler de Domo inflable presurizado referencia XL, para cubrir un área de 324 Metros cuadrados, cuenta con una cúpula superior translucida para iluminación y exhibición de contenidos visuales al exterior como una pantalla de 360°. Precio por día (24 horas). Debe incluir montaje, desmontaje, transporte y proyector. </t>
  </si>
  <si>
    <t xml:space="preserve">Alquiler carpa modulo de 12 Metros x3 Metros tipo pabellon en aluminio, altura lateral de 3 Metros, altura central de Metros.Precio por día (24 horas). Debe incluir montaje, desmontaje y transporte. </t>
  </si>
  <si>
    <t xml:space="preserve">Alquiler carpa modulo de 20 Metros x 5 Metros tipo pabellon en aluminio, altura lateral de 4 Metros, altura central de 8 Metros.Precio por día (24 horas). Debe incluir montaje, desmontaje y transporte. </t>
  </si>
  <si>
    <t xml:space="preserve">Alquiler carpa modulo de 20x5 Metros, tipo pabellon en aluminio, altura lateral de 4 Metros, altura central de 10 Metros.Precio por día (24 horas). Debe incluir montaje, desmontaje y transporte. </t>
  </si>
  <si>
    <t>SERVICIOS GENERALES</t>
  </si>
  <si>
    <t xml:space="preserve">Servicio de pintor  para madera. Deberá suministrar herramientas. El valor a cotizar se estima por hora. </t>
  </si>
  <si>
    <t xml:space="preserve">Servicio de Pintor para superficies metálicas. Deberá suministrar herramientas. El valor a cotizar se estima por hora. </t>
  </si>
  <si>
    <t xml:space="preserve">Servicio de pintura.  Deberá suministrar herramienta menor (brocha y rodillo) para la aplicación de la pintura.El valor a cotizar se estima  x metro cuadrado. 
</t>
  </si>
  <si>
    <t>Servicio de Jardinero. Deberá suministrar herramientas.El valor a cotizar se estima por hora.</t>
  </si>
  <si>
    <t>Servicio de carpintero. El valor a cotizar se estima por hora.</t>
  </si>
  <si>
    <t>Servicio de montajista especializado en escenografía. El valor a cotizar se estima por hora.</t>
  </si>
  <si>
    <t>Servicio de Montajista para alturas. Título técnico, 3 años de experiencia y certificación en alturas vigente. El valor a cotizar se estima por hora.</t>
  </si>
  <si>
    <t xml:space="preserve">Servicio de electricista. Título técnico, 3 años de experiencia y certificación en alturas vigente. El valor a cotizar se estima  x hora. </t>
  </si>
  <si>
    <t xml:space="preserve">Servicio de Ingeniero o arquitecto estructural  para certificar estructura. Título profesional, 5 años de experiencia profesional relacionada.  El valor a cotizar se estima  x hora. </t>
  </si>
  <si>
    <t xml:space="preserve">Servicio de albañil. Debe incluir herramientas.El valor a cotizar se estima por hora. </t>
  </si>
  <si>
    <t xml:space="preserve">Servicio de Ingeniero de sonido. El valor a cotizar se estima por hora. Título profesional, 5 años de experiencia profesional relacionada. </t>
  </si>
  <si>
    <t xml:space="preserve">Servicio de afinacion de piano acústico de cola. El valor a cotizar se estima global. El piano de la entidad es Media Cola para conciertos. Marca Kawai. Referencia KG2C de 7 octavas y media.  </t>
  </si>
  <si>
    <t>Servicio de Jefe de Tarima. El valor a cotizar se estima por hora</t>
  </si>
  <si>
    <t xml:space="preserve">Servicio de Asistente Técnico ( ROADIE). A cargo del montaje del sistema de amplificación solicitado y como apoyo técnico en tarima. El valor a cotizar se estima por día en forma global.  </t>
  </si>
  <si>
    <t>Servicio de Asistente de sistemas inalámbricos. Encargado exclusivamente de verificar que todos los sistemas UHF se encuentren funcionando correctamente. El valor a cotizar se estima por hora</t>
  </si>
  <si>
    <t xml:space="preserve">Servicio de serigrafía. Deberá incluir insumos y herramientas.Indicar precio global sobre este servicio. El valor a cotizar se estima por hora. </t>
  </si>
  <si>
    <t xml:space="preserve">Servicio de confección a gran escala. Deberá incluir maquinaria industrial. El valor a cotizar se estima por hora. </t>
  </si>
  <si>
    <t xml:space="preserve">Servicio de termoformado. Deberá incluir maquinaria industria.El valor a cotizar se estima por hora. </t>
  </si>
  <si>
    <t xml:space="preserve">Servicio de troquelado. Debe incluir maquinaria industrial. El valor a cotizar se estima por hora. </t>
  </si>
  <si>
    <t xml:space="preserve">Servicio de sublimación textil. Debe incluir maquinaria industrial.El valor a cotizar se estima por hora. </t>
  </si>
  <si>
    <t xml:space="preserve">Servicio de Metalmecánica. Debe incluir maquinaria industrial. El valor a cotizar se estima por hora. </t>
  </si>
  <si>
    <t xml:space="preserve">Servicio de Corte y Grabado Láser. Debe incluir maquinaria industrial. El valor a cotizar se estima por hora. </t>
  </si>
  <si>
    <t xml:space="preserve">Servicio de cromado. Debe incluir maquinaria industrial.El valor a cotizar se estima por hora.  </t>
  </si>
  <si>
    <t xml:space="preserve">Servicio de pintura electrostática. Debe incluir maquinaria especializada. El valor a cotizar se estima por hora. </t>
  </si>
  <si>
    <t xml:space="preserve">Servicio de diseño de iluminación con conocimientos en programación. El valor a cotizar se estima por hora. </t>
  </si>
  <si>
    <t xml:space="preserve">Servicio de Operario de DRON. Debe incluir Dron Phantom 4 con una duración de vuelo de 50 minutos. Indicar valor global sobre este servicio. </t>
  </si>
  <si>
    <t xml:space="preserve">Servicio de alquiler de stands por un día. Indicar valor global sobre este servicio. </t>
  </si>
  <si>
    <t xml:space="preserve">Servicio de alquiler de Globo aerostático cautivo. En el vuelo cautivo, el globo es elevado a treintaç metros de altura y es anclado a tierra por medio de cuerdas sin desplazamiento horizontal, sólo vertical. Con capacidad de 8 personas por ascenso.Alquiler durante nueve horas (9). Debe incluir desplazamiento al centro de la ciudad de Bogotá, y contar con los permisos aeronauticos necesarios. Indicar valor global para este servicio. </t>
  </si>
  <si>
    <t xml:space="preserve">Servicio de transporte URBANO para cuatro (04) personas, automovil modelo 2016-2017. Este servicio debe contar c on permisos vigentes para el transporte de personas y contar con póliza de accidentes y responsabilidad civil extracontractual vigente.   indicar valor por hora sobre este servicio. </t>
  </si>
  <si>
    <t xml:space="preserve">Servicio de transporte urbano para ocho (08) personas, van, modelo 2015-2018.Este servicio debe contar c on permisos vigentes para el transporte de personas y contar con póliza de accidentes y responsabilidad civil extracontractual vigente.   Indicar valor por hora sobre este servicio. </t>
  </si>
  <si>
    <t xml:space="preserve">Servicio de transporte urbano para veinte (20) personas, bus, modelo 2014-2018. Este servicio debe contar c on permisos vigentes para el transporte de personas y contar con póliza de accidentes y responsabilidad civil extracontractual vigente. Indicar valor por hora sobre este servicio. </t>
  </si>
  <si>
    <t xml:space="preserve">Servicio de transporte urbano de materiales y escenografía. Camión, cama baja. Debe incluir mínimo dos (02) operarios de carga y descarga. Indicar valor por hora sobre este servicio. </t>
  </si>
  <si>
    <t xml:space="preserve">Servicio especializado de transporte, de piano media cola para conciertos. Marca Kawai. Referencia KG2C de 7 octavas y media. Ida y vuelta. Nota: Deberá establecer un proecio gloval para este servicio. </t>
  </si>
  <si>
    <t xml:space="preserve">Servicio de mensajeria de invitaciones en Bogota . Indicar precio por 100 sobres. </t>
  </si>
  <si>
    <t xml:space="preserve">Reserva y compra de tiquetes de avión nacionales ida y vuelta. Trayecto de referencia: Bogotá - Medellín. </t>
  </si>
  <si>
    <t xml:space="preserve">Reserva y compra de Tiquetes de avión internacionales Ida y Vuelta. Trayecto de referencia: Bogotá-Madrid. </t>
  </si>
  <si>
    <t>Compra de Pasajes de bus nacionales ida y vuelta. Trayecto de referencia: Bogotá-Cali</t>
  </si>
  <si>
    <t xml:space="preserve">Compra de Pasajes de bus intermunicipales ida y vuelta. Trayecto de referencia: Bogotá-Cajicá. Un trayecto. </t>
  </si>
  <si>
    <t>COORDINADOR que deberá cumplir con los requisitos específicos, experiencia, nivel académico y cursos de acuerdo a lo señalado en las especificaciones ténicas, por 4 horas</t>
  </si>
  <si>
    <t>COORDINADOR que deberá cumplir con los requisitos específicos, experiencia, nivel académico y cursos de acuerdo a lo señalado en las especificaciones ténicas, por 6 horas</t>
  </si>
  <si>
    <t>COORDINADOR que deberá cumplir con los requisitos específicos, experiencia, nivel académico y cursos de acuerdo a lo señalado en las especificaciones ténicas, por 8 horas</t>
  </si>
  <si>
    <t>OPERADOR LOGÌSTICO DE PROTOCOLO que deberá cumplir con los requisitos específicos, experiencia, nivel académico y cursos de acuerdo a lo señalado en las especificaciones ténicas, por 4 horas</t>
  </si>
  <si>
    <t>OPERADOR LOGÌSTICO DE PROTOCOLO que deberá cumplir con los requisitos específicos, experiencia, nivel académico y cursos de acuerdo a lo señalado en las especificaciones ténicas, por 6 horas</t>
  </si>
  <si>
    <t>OPERADOR LOGÍSTICO DE PROTOCOLO que deberá cumplir con los requisitos específicos, experiencia, nivel académico y cursos de acuerdo a lo señalado en las especificaciones ténicas, por 8 horas</t>
  </si>
  <si>
    <t>BRIGADISTA que deberá cumplir con los requisitos específicos, experiencia, nivel académico y cursos de acuerdo a lo señalado en las especificaciones ténicas, por 4 horas</t>
  </si>
  <si>
    <t>BRIGADISTA que deberá cumplir con los requisitos específicos, experiencia, nivel académico y cursos de acuerdo a lo señalado en las especificaciones ténicas, por 6  horas</t>
  </si>
  <si>
    <t>BRIGADISTA que deberá cumplir con los requisitos específicos, experiencia, nivel académico y cursos de acuerdo a lo señalado en las especificaciones ténicas, por 8  horas</t>
  </si>
  <si>
    <t>REFRIGERIOS</t>
  </si>
  <si>
    <t xml:space="preserve">Refrigerios: Producto de pastelería, panadería y/o frituras de 120 gramos y bebida: Jugo de frutas o gaseosa de 200-250 Ml. El producto de panadería deberá contar con registro o permiso sanitario. </t>
  </si>
  <si>
    <t xml:space="preserve">Desayunos de acuerdo a especificaciones técnicas </t>
  </si>
  <si>
    <t xml:space="preserve">Almuerzos y cenas de acuerdo a especificaciones técnicas </t>
  </si>
  <si>
    <t xml:space="preserve">Hospedaje en acomodación doble por dos días, una noche, en hotel de mínimo cuatro (04) estrellas en la ciudad de Bogotá. </t>
  </si>
  <si>
    <t xml:space="preserve">Servicios de viáticos para una sola persona, durante un (01) día para manutención y transporte de máximo 10 trayectos. </t>
  </si>
  <si>
    <t xml:space="preserve">Permisos y logística exigida por las entidades del SUGA para la realización de eventos de alta complejidad, de acuerdo a los lineamientos señalados en el protocolo de aglomeraciones de SIRE.Debe incluir, la elaboración y presentación de un plan de emergencias y contingencias y registrarlo en la ventanilla única del SUGA en las condiciones y términos establecidos en el decreto 599 de 2013, y la elaboración de planos del evento. Nota: Todos los eventos se realizarán en el centro de la ciudad. </t>
  </si>
  <si>
    <t xml:space="preserve">Alquiler de Vallas de seguridad o contención para evento, en tubo de 1/12" de diámetro. De acuerdo a especificaciones técnicas. </t>
  </si>
  <si>
    <t xml:space="preserve">Servicio de ambulancia para eventos, por 24 horas. </t>
  </si>
  <si>
    <t xml:space="preserve">Alquiler de Baños portátiles. Debe incluir suministros, limpieza y mantenimiento del baño durante el perido del alquiler; instalación y transporte. </t>
  </si>
  <si>
    <t>Prologik $7.500, Roi SAS $14.280</t>
  </si>
  <si>
    <t>Prologik $12.000, Roi SAS $14.280</t>
  </si>
  <si>
    <t>Prologik $12.000, Roi SAS $22.491</t>
  </si>
  <si>
    <t>Prologik $22.000, Roi SAS $57.120</t>
  </si>
  <si>
    <t>Prologik $500.000, Roi SAS $386.750</t>
  </si>
  <si>
    <t>Prologik $1.000.000, Roi SAS $755.650</t>
  </si>
  <si>
    <t>Prologik $250.000, Roi SAS $310.000</t>
  </si>
  <si>
    <t>Prologik $60.000, Roi SAS $50.000</t>
  </si>
  <si>
    <t>Prologik $7.000.000, Roi SAS $10.710.000</t>
  </si>
  <si>
    <t>Prologik $500.000, Roi SAS $50.000</t>
  </si>
  <si>
    <t>Prologik $200.000, Roi SAS $261.800</t>
  </si>
  <si>
    <t>Prologik $3.000.000, Roi SAS $5.355.000</t>
  </si>
  <si>
    <t>Prologik $650.000, Roi SAS $773.500</t>
  </si>
  <si>
    <t>Prologik $550.000, Roi SAS $200.000</t>
  </si>
  <si>
    <t>Prologik $600.000, Roi SAS $1.023.500</t>
  </si>
  <si>
    <t>Prologik $350.000, Roi SAS $2.856.000</t>
  </si>
  <si>
    <t>Prologik $220.000, Roi SAS $454.580</t>
  </si>
  <si>
    <t>Prologik $180.000, Roi SAS $190.400</t>
  </si>
  <si>
    <t>Prologik $75.000, Roi SAS $71.400</t>
  </si>
  <si>
    <t>Prologik $300.000, Roi SAS $119.000</t>
  </si>
  <si>
    <t>Prologik $400.000, Roi SAS $178.500</t>
  </si>
  <si>
    <t>Prologik $75.000, Roi SAS $262.990</t>
  </si>
  <si>
    <t>Prologik $75.000, Roi SAS $83.300</t>
  </si>
  <si>
    <t>Prologik $75.000, Roi SAS $108.290</t>
  </si>
  <si>
    <t>Prologik $75.000, Roi SAS $49.980</t>
  </si>
  <si>
    <t>Prologik $35.000, Roi SAS $23.995</t>
  </si>
  <si>
    <t>Prologik $8.500.000, Roi SAS $10.710.000</t>
  </si>
  <si>
    <t>Prologik $5.000.000, Roi SAS $4.813.550</t>
  </si>
  <si>
    <t>Prologik $75.000, Roi SAS $33.320</t>
  </si>
  <si>
    <t>Prologik $180.000, Roi SAS $154.700</t>
  </si>
  <si>
    <t>Prologik $380.000, Roi SAS $185.640</t>
  </si>
  <si>
    <t>Prologik $750.000, Roi SAS $546.210</t>
  </si>
  <si>
    <t>Prologik $200.000, Roi SAS $232.020</t>
  </si>
  <si>
    <t>Prologik $75.000, Roi SAS $119.000</t>
  </si>
  <si>
    <t>Prologik $350.000, Roi SAS $130.900</t>
  </si>
  <si>
    <t>Prologik $75.000, Roi SAS $130.900</t>
  </si>
  <si>
    <t>Prologik $200.000, Roi SAS $130.900</t>
  </si>
  <si>
    <t>Prologik $250.000, Roi SAS $119.000</t>
  </si>
  <si>
    <t>Prologik $75.000, Roi SAS $238.000</t>
  </si>
  <si>
    <t>Prologik $2.500, Roi SAS $11.900</t>
  </si>
  <si>
    <t>Prologik $75.000, Roi SAS $249.900</t>
  </si>
  <si>
    <t>Prologik $75.000, Roi SAS $190.400</t>
  </si>
  <si>
    <t>Prologik $, Roi SAS $</t>
  </si>
  <si>
    <t>Prologik $400.000, Roi SAS $285.600</t>
  </si>
  <si>
    <t>Prologik $720.000, Roi SAS $380.800</t>
  </si>
  <si>
    <t>Prologik $570.000, Roi SAS $214.200</t>
  </si>
  <si>
    <t>Prologik $760.000, Roi SAS $285.600</t>
  </si>
  <si>
    <t>Prologik $360.000, Roi SAS $190.400</t>
  </si>
  <si>
    <t>Prologik $800.000, Roi SAS $571.200</t>
  </si>
  <si>
    <t>Prologik $600.000, Roi SAS $428.400</t>
  </si>
  <si>
    <t>Prologik $400.000, Roi SAS $285.200</t>
  </si>
  <si>
    <t>Prologik $149.940, Roi SAS $150.000</t>
  </si>
  <si>
    <t>Prologik $238.000, Roi SAS $23.000</t>
  </si>
  <si>
    <t>Prologik $54.145, Roi SAS $60.000</t>
  </si>
  <si>
    <t>Prologik $13.923, Roi SAS $13.923</t>
  </si>
  <si>
    <t>Prologik $26.002, Roi SAS $55.000</t>
  </si>
  <si>
    <t>Prologik $23.843, Roi SAS $20.000</t>
  </si>
  <si>
    <t>Prologik $20.111, Roi SAS $15.000</t>
  </si>
  <si>
    <t>Prologik $29.393, Roi SAS $26.000</t>
  </si>
  <si>
    <t>Prologik $15.470, Roi SAS $12.000</t>
  </si>
  <si>
    <t>Prologik $13.685, Roi SAS $13.000</t>
  </si>
  <si>
    <t>Prologik $16.422, Roi SAS $16.422</t>
  </si>
  <si>
    <t>Prologik $21.349, Roi SAS $13.000</t>
  </si>
  <si>
    <t>Prologik $54.740, Roi SAS $50.000</t>
  </si>
  <si>
    <t>Prologik $102.102, Roi SAS $83.000</t>
  </si>
  <si>
    <t>Prologik $146.965, Roi SAS $120.000</t>
  </si>
  <si>
    <t>Prologik $148.194, Roi SAS $120.000</t>
  </si>
  <si>
    <t>Prologik $41.650, Roi SAS $22.000</t>
  </si>
  <si>
    <t>Prologik $535.500, Roi SAS $1.000.000</t>
  </si>
  <si>
    <t>Prologik $773.500, Roi SAS $850.000</t>
  </si>
  <si>
    <t>Prologik $1.237.600, Roi SAS $1.237.600</t>
  </si>
  <si>
    <t>Prologik $6.188.000, Roi SAS $5.000.000</t>
  </si>
  <si>
    <t>Prologik $7.725.000, Roi SAS $6.000.000</t>
  </si>
  <si>
    <t>Prologik $309.400, Roi SAS $309.400</t>
  </si>
  <si>
    <t>Prologik $928.200, Roi SAS $928.200</t>
  </si>
  <si>
    <t>Prologik $928.200, Roi SAS $7.735.000</t>
  </si>
  <si>
    <t>Prologik $4.641.000, Roi SAS $4.641.000</t>
  </si>
  <si>
    <t>Prologik $500.000, Roi SAS $696.150</t>
  </si>
  <si>
    <t>Prologik $464.100, Roi SAS $464.100</t>
  </si>
  <si>
    <t>Prologik $77.350, Roi SAS $77.350</t>
  </si>
  <si>
    <t>Prologik $386.750, Roi SAS $386.750</t>
  </si>
  <si>
    <t>Prologik $232.050, Roi SAS $232.050</t>
  </si>
  <si>
    <t>Prologik $6.000.000, Roi SAS $7.735.000</t>
  </si>
  <si>
    <t>Prologik $2.400.000, Roi SAS $5.414.900</t>
  </si>
  <si>
    <t>Prologik $400.000, Roi SAS $232.050</t>
  </si>
  <si>
    <t>Prologik $115.000, Roi SAS $278.450</t>
  </si>
  <si>
    <t>Prologik $456.550, Roi SAS $464.100</t>
  </si>
  <si>
    <t>Prologik $2.900.000, Roi SAS $154.700</t>
  </si>
  <si>
    <t>Prologik $1.000.000, Roi SAS $464.100</t>
  </si>
  <si>
    <t>Prologik $350.000, Roi SAS $247.520</t>
  </si>
  <si>
    <t>Prologik $58.850.000, Roi SAS $54.145.000</t>
  </si>
  <si>
    <t>Prologik $650.000, Roi SAS $300.000</t>
  </si>
  <si>
    <t>Prologik $600.000, Roi SAS $618.800</t>
  </si>
  <si>
    <t>Prologik $60.000, Roi SAS $41.305</t>
  </si>
  <si>
    <t>Prologik $1.200.000, Roi SAS $1.547.000</t>
  </si>
  <si>
    <t>Prologik $700.000, Roi SAS $500.000</t>
  </si>
  <si>
    <t>Prologik $10.500.000, Roi SAS $9.750.000</t>
  </si>
  <si>
    <t>Prologik $3.800.000, Roi SAS $4.641.000</t>
  </si>
  <si>
    <t>Prologik $350.000, Roi SAS $347.956</t>
  </si>
  <si>
    <t>Prologik $500.000, Roi SAS $1.314..950</t>
  </si>
  <si>
    <t>Prologik $180.000, Roi SAS $165.000</t>
  </si>
  <si>
    <t>Prologik $800.000, Roi SAS $386.750</t>
  </si>
  <si>
    <t>Prologik $1.500.000, Roi SAS $1.268.540</t>
  </si>
  <si>
    <t>Prologik $300.000, Roi SAS $349.979</t>
  </si>
  <si>
    <t>Prologik $3.000.000, Roi SAS $349.979</t>
  </si>
  <si>
    <t>Prologik $180.000, Roi SAS $190.000</t>
  </si>
  <si>
    <t>Prologik $2.000.000, Roi SAS $297.314</t>
  </si>
  <si>
    <t>Prologik $140.000, Roi SAS $208.845</t>
  </si>
  <si>
    <t>Prologik $90.000, Roi SAS $171.432</t>
  </si>
  <si>
    <t>Prologik $900.000, Roi SAS $541.450</t>
  </si>
  <si>
    <t>Prologik $600.000, Roi SAS $278.470</t>
  </si>
  <si>
    <t>Prologik $600.000, Roi SAS $340.340</t>
  </si>
  <si>
    <t>Prologik $500.000, Roi SAS $340.340</t>
  </si>
  <si>
    <t>Prologik $500.000, Roi SAS $541.450</t>
  </si>
  <si>
    <t>Prologik $180.000, Roi SAS $77.350</t>
  </si>
  <si>
    <t>Prologik $120.000, Roi SAS $77.350</t>
  </si>
  <si>
    <t>Prologik $95.000, Roi SAS $10829</t>
  </si>
  <si>
    <t>Prologik $95.000, Roi SAS $12.376</t>
  </si>
  <si>
    <t>Prologik $95.000, Roi SAS $23.205</t>
  </si>
  <si>
    <t>Prologik $95.000, Roi SAS $3.094</t>
  </si>
  <si>
    <t>Prologik $95.000, Roi SAS $6.188</t>
  </si>
  <si>
    <t>Prologik $95.000, Roi SAS $9.282</t>
  </si>
  <si>
    <t>Prologik $94.000, Roi SAS $13.923</t>
  </si>
  <si>
    <t>Prologik $95.000, Roi SAS $13.923</t>
  </si>
  <si>
    <t>Prologik $95.000, Roi SAS $92.820</t>
  </si>
  <si>
    <t>Prologik $95.000, Roi SAS $15.470</t>
  </si>
  <si>
    <t>Prologik $95.000, Roi SAS $154.700</t>
  </si>
  <si>
    <t>Prologik $95.000, Roi SAS $5.950</t>
  </si>
  <si>
    <t>Prologik $95.000, Roi SAS $17.850</t>
  </si>
  <si>
    <t>Prologik $95.000, Roi SAS $7.725</t>
  </si>
  <si>
    <t>Prologik $95.000, Roi SAS $4.760</t>
  </si>
  <si>
    <t>Prologik $95.000, Roi SAS $92.910</t>
  </si>
  <si>
    <t>Prologik $95.000, Roi SAS $18.564</t>
  </si>
  <si>
    <t>Prologik $15.000, Roi SAS $17.850</t>
  </si>
  <si>
    <t>Prologik $140.000, Roi SAS $23.800</t>
  </si>
  <si>
    <t>Prologik $50.000, Roi SAS $24.990</t>
  </si>
  <si>
    <t>Prologik $500.000, Roi SAS $30.940</t>
  </si>
  <si>
    <t>Prologik $95.000, Roi SAS $23.800</t>
  </si>
  <si>
    <t>Prologik $50.000, Roi SAS $47.600</t>
  </si>
  <si>
    <t>Prologik $12.000, Roi SAS $13.090</t>
  </si>
  <si>
    <t>Prologik $10.000, Roi SAS $9.520</t>
  </si>
  <si>
    <t>Prologik $625.000, Roi SAS $355.810</t>
  </si>
  <si>
    <t>Prologik $330.000, Roi SAS $154.700</t>
  </si>
  <si>
    <t>Prologik $2.000, Roi SAS $2.380</t>
  </si>
  <si>
    <t>Prologik $80.000, Roi SAS $8.330</t>
  </si>
  <si>
    <t>Prologik $58.000, Roi SAS $18.564</t>
  </si>
  <si>
    <t>Prologik $200.000, Roi SAS $216.560</t>
  </si>
  <si>
    <t>Prologik $210.000, Roi SAS $290.640</t>
  </si>
  <si>
    <t>Prologik $210.000, Roi SAS $371.280</t>
  </si>
  <si>
    <t>Prologik $200.000, Roi SAS $773.500</t>
  </si>
  <si>
    <t>Prologik $5.250.000, Roi SAS $1.547.000</t>
  </si>
  <si>
    <t>Prologik $37.500.000, Roi SAS $21.420.000</t>
  </si>
  <si>
    <t>Prologik $18.000.000, Roi SAS $20.230.000</t>
  </si>
  <si>
    <t>Prologik $6.000.000, Roi SAS $2.320.500</t>
  </si>
  <si>
    <t>Prologik $4.550.000, Roi SAS $1.547.000</t>
  </si>
  <si>
    <t>Prologik $2.350.000, Roi SAS $2.320.500</t>
  </si>
  <si>
    <t>Prologik $55.350.000, Roi SAS $21.658.000</t>
  </si>
  <si>
    <t>Prologik $1.000.000, Roi SAS $572.390</t>
  </si>
  <si>
    <t>Prologik $3.000.000, Roi SAS $2.629.900</t>
  </si>
  <si>
    <t>Prologik $3.000.000, Roi SAS $4.641.000</t>
  </si>
  <si>
    <t>Prologik $8.500.000, Roi SAS $17.850.000</t>
  </si>
  <si>
    <t>Prologik $13.000.000, Roi SAS $17.850.000</t>
  </si>
  <si>
    <t>Prologik $7.000.000, Roi SAS $5.723.900</t>
  </si>
  <si>
    <t>Prologik $16.285.150, Roi SAS $14.000.000</t>
  </si>
  <si>
    <t>Prologik $773.500, Roi SAS $782.000</t>
  </si>
  <si>
    <t>Prologik $4.176.900, Roi SAS $5.500.000</t>
  </si>
  <si>
    <t>Prologik $6.652.100, Roi SAS $5.000.000</t>
  </si>
  <si>
    <t>Prologik $1.314.950, Roi SAS $1.800.000</t>
  </si>
  <si>
    <t>Prologik $1.392.300, Roi SAS $3.500.000</t>
  </si>
  <si>
    <t>Prologik $2.000.000, Roi SAS $2.000.000</t>
  </si>
  <si>
    <t>Prologik $440.300, Roi SAS $440.300</t>
  </si>
  <si>
    <t>Prologik $368.900, Roi SAS $368.900</t>
  </si>
  <si>
    <t>Prologik $2.808.400, Roi SAS $2.808.400</t>
  </si>
  <si>
    <t>Prologik $37.247, Roi SAS $37.247</t>
  </si>
  <si>
    <t>Prologik $66.521, Roi SAS $66.521</t>
  </si>
  <si>
    <t>Prologik $63.784, Roi SAS $63.784</t>
  </si>
  <si>
    <t>Prologik $44.298, Roi SAS $44.298</t>
  </si>
  <si>
    <t>Prologik $30.000, Roi SAS $54.972</t>
  </si>
  <si>
    <t>Prologik $52.598, Roi SAS $52.598</t>
  </si>
  <si>
    <t>Prologik $25.000, Roi SAS $72.828</t>
  </si>
  <si>
    <t>Prologik $125.000, Roi SAS $123.605</t>
  </si>
  <si>
    <t>Prologik $12.000, Roi SAS $21.503</t>
  </si>
  <si>
    <t>Prologik $12.900, Roi SAS $19.952</t>
  </si>
  <si>
    <t>Prologik $8.000, Roi SAS $10.674</t>
  </si>
  <si>
    <t>Prologik $30.500, Roi SAS $25.536</t>
  </si>
  <si>
    <t>Prologik $20.000, Roi SAS $38.520</t>
  </si>
  <si>
    <t>Prologik $22.000, Roi SAS $12.376</t>
  </si>
  <si>
    <t>Prologik $50.000, Roi SAS $108.135</t>
  </si>
  <si>
    <t>Prologik $36.000, Roi SAS $77.350</t>
  </si>
  <si>
    <t>Prologik $20.000, Roi SAS $30.785</t>
  </si>
  <si>
    <t>Prologik $35.000, Roi SAS $19.956</t>
  </si>
  <si>
    <t>Prologik $94.000, Roi SAS $108.135</t>
  </si>
  <si>
    <t>Prologik $60.000, Roi SAS $93.891</t>
  </si>
  <si>
    <t>Prologik $80.000, Roi SAS $126.699</t>
  </si>
  <si>
    <t>Prologik $37.000, Roi SAS $126.699</t>
  </si>
  <si>
    <t>Prologik $10.800, Roi SAS $9.127</t>
  </si>
  <si>
    <t>Prologik $16.862, Roi SAS $16.862</t>
  </si>
  <si>
    <t>Prologik $12.000, Roi SAS $16.862</t>
  </si>
  <si>
    <t>Domo inflable de 12 Metros de diámetro util para proyeccion 360 grados incluye piso tapete.</t>
  </si>
  <si>
    <t>Cubo en estuctura de truss con con las siguientes dimensiones: 720 mts frente x 480 mts de fondo y 5 mts de altura con techo en lona transparente, a un agua. Anclaje de seguridad.Incluir montajistas necesarios para la instalación y transporte.</t>
  </si>
  <si>
    <t>Rainhaú $5.355.000, Albol Naranja $2.380.000</t>
  </si>
  <si>
    <t>Rainhaú $, Albol Naranja $</t>
  </si>
  <si>
    <t>Tarima de 720 mts x 480 mts x 80 cms Completamente nivelada y asegurada. Con escaleras de acceso.</t>
  </si>
  <si>
    <t>Rainhaú $1.213.800, Albol Naranja $833.000</t>
  </si>
  <si>
    <t>Piso entarimado en estructura scaffold para ubicación de publico de 400 mts2 (20 x 20) en tablón, con baranda en todo el perímetro, escalera de acceso y rampa, asegurado completamente. Altura variable, empieza en 30 cm de alto y termina en 120 cms de alto.</t>
  </si>
  <si>
    <t>Rainhaú $12.495.000, Albol Naranja $7.140.000</t>
  </si>
  <si>
    <t>Estructura de iluminación hexagonal a dos secciones con diámetros 4 mts y 3 mts concéntricas con iluminacion en cada sección. 24 bombillos de luz cálida en estructura de 4 mts y 16 bombillos de luz cálida en estructura de 3 mts, extensión eléctrica de 15 mts a 110v, incluir instalación y transporte en el lugar.</t>
  </si>
  <si>
    <t>Rainhaú $773.500, Albol Naranja $3.570.000</t>
  </si>
  <si>
    <t>Alquiler de Consola Digital con ecualización paramétrica, HF, HI MID, LOW MID, LF, HI PASS FILTER Y Q VARIANLES, 8 AUXILIARES, 8 GRUPOS, 8 VCAs. Y SISTEMA DE MATRIX. Dieciséis CANALES (16). Alquiler por un día. 24 horas.</t>
  </si>
  <si>
    <t>Rainhaú $476.000, Albol Naranja $476.000</t>
  </si>
  <si>
    <t>Alquiler de un sistema de amplificación profesional line array Stereo a cuatro vías, montado en staking de una marca reconocida que garantice el óptimo cubrimiento a 106 decibeles en medición C para 1000 personas al aire libre. Alquiler por un día. 24 horas. Se debe suministrar los cables de señal y cableado eléctrico suficiente para la interconexión de los equipos. Estos deben encontrase en perfectas condiciones. Sistema de refuerzo central, 2 cajas que pertenezcan a al misma marca y referencia del sistema principal.</t>
  </si>
  <si>
    <t>Rainhaú $4.641.000, Albol Naranja $3.213.000</t>
  </si>
  <si>
    <t>Alquiler de sistema de monitoreo: Monitoreo de piso: 4 parlantes de 7500 W en mezclas independientes Rango de frecuencias 60 - 18000 htz. No se adminten parlantes en policarbonato. Alquiler por un día. 24 horas.</t>
  </si>
  <si>
    <t>Rainhaú $833.000, Albol Naranja $952.000</t>
  </si>
  <si>
    <t>Alquiler por un día. 24 horas, de micrófonos profesionales dinámicos para la amplificación de voces. Patrón polar cardioide, Rango de frecuencias 20 a 20.000 Hz. Micrófonos vocales con sistemas de transmisión UHF, no se aceptarán sistemas VHF, o RF. Nota: Deberá establecer un valor Global para el alquiler de cada micrófono, e incluir los servicios de transporte y entrega en sitio.</t>
  </si>
  <si>
    <t>Rainhaú $130.900, Albol Naranja $142.800</t>
  </si>
  <si>
    <t>Alquiler de caja directa activa de alta gama.Alquiler por un día. 24 horas</t>
  </si>
  <si>
    <t>Rainhaú $119.000, Albol Naranja $17.850</t>
  </si>
  <si>
    <t>Alquiler Caja directa pasiva de alta gama.Alquiler por un día. 24 horas</t>
  </si>
  <si>
    <t>Rainhaú $71.400, Albol Naranja $17.850</t>
  </si>
  <si>
    <t>Cableado de señal y de corriente suficiente para el sistema. Pilas para los sistemas inalámbricos</t>
  </si>
  <si>
    <t>Rainhaú - No cotizó, Albol Naranja $119.000</t>
  </si>
  <si>
    <t>Alquiler de mesa para DJ en madera o metal de 1.10 metros de alto x 2 metros de largo x 0.60 metros de ancho. Peso aproximado de 35 kg. Color Negro. Precio por día (24 horas)</t>
  </si>
  <si>
    <t>Rainhaú $95.200, Albol Naranja $238.000</t>
  </si>
  <si>
    <t>Alquiler de soporte para ordenador portátil para DJs. Debe adaptarse a todos los tamaños de ordenador portátil actuales (hasta 17'').
Con características de anti-deslizamiento y protección contra vibraciones. Precios por día (24 horas).</t>
  </si>
  <si>
    <t>Rainhaú $59.500, Albol Naranja $23.800</t>
  </si>
  <si>
    <t>Alquiler de mezclador para DJ con las siguientes características: MIDI Control: Full assignable MIDI controls. ProDJ Link. P-LOCK Fader Caps. Auto Standby. rekordbox Link. DVS Control: Unlocks Serato DVS Assignable Controls: 61. MIDI Out (DIN): 1 (5P DIN). MIDI LFO. Características: Width 331 mm Height 108 mm Depth 404 mm Weight 7.1 kg Rack Mount. Frequency Range 20 - 20000 Hz Sampling Rate 96 kHz A/D Converter 24 bit D/A Converter 32 bit S/N Ratio Line 105 dB S/N Ratio Phono 88 dB S/N Ratio Mic 84 dB Crosstalk Line 82 dB Distortion &lt; 0.004 %. Headroom 19 dB. Master Balance. Stereo/Mono Switch. Level Meter Size 15 segment. Master Out Attenuator. 4 canales con EQ/ISO 3 band. EQ/ISO Range Built-in, switchable 3-band equaliser: -26 dB ~ +6 dB / 3-band isolator: -∞ ~ +6 dB. Level Meter Type Individual. Level Meter Size 15 segment. Peak Limiter. Sound Color FX: Crush, Dub Echo, Filter, Gate/Comp, Noise, Space. Beat FX: Delay, Echo, Filter, Flanger, Melodic, Phaser, Trans, Reverb, Reverse Roll, Robot, Roll, Slip Roll, Spiral, X-PAD. rekordbox Quantize. Crossfader Type: Carbon Rail with P-Lock Fader Cap. CURVE Assignable. Field Replaceable. Fader Curve: 3. MIC: Mic Connection: Neutrik Combo. Mic EQ: 2 band. Mic EQ Range: -12 dB ~ +12 dB. Talkover: 3 Position Switch. Talkover Attenuator. Tarjeta de sonido: Connection USB. Stereo Inputs 4. Stereo Outputs 4. Sample Rate: 24 bit. Frequency: 44.1 kHz, 48 kHz, 96 kHz. Conexiones: Inputs: 1 MIC (1/4 inch Jack), 1 MIC (XLR/Jack Combo), 4 CD/LINE (RCA), 4 PHONO (RCA), 4 S/PDIF Digital (RCA)- Send/Return: 1 RETURN (1/4 inch Jack), 1 SEND (1/4 inch Jack). LAN: 1. USB: 1 USB B port. Outputs: 1 BOOTH (1/4 inch Jack), 1 HEADPHONE MONITOR (1/4 inch Jack), 1 S/PDIF Digital (RCA), 2 MASTER (XLR, RCA). Precio por día (24 horas)</t>
  </si>
  <si>
    <t>Rainhaú $2.261.000, Albol Naranja $357.000</t>
  </si>
  <si>
    <t>Alquiler de tornamesa profesional con plato giradiscos con tracción directa y sintetizador de cuarzo. Ajuste continuo y perfecto de la velocidad de hasta -8%/+8% .Eficaz absorción de vibraciones no deseadas. Control de Pitch continuo con ajuste de +-8%. Fluctuación y trémolo: 0,01%. Caja de aluminio fundido y moldeado. Base de goma gruesa para absorber vibraciones no deseadas. Nivel de ruido: - 78 dbs. Motor con alto par de arranque (1,5 kg-cm) para una rápida puesta en marcha. Brazo de baja masa y alta sensibilidad con suspensión cardánica. Ajuste horizontal para evitar saltos de la aguja. 33 - 45 rpm. Color: plateado SL-1200MK2 / negro SL-1210MK2. Peso: 12 Kg. Tamaño: 453(An)x 172(A)x 360(P) mm. Debe incluir agujas profesionales. Precio por día (24 horas)</t>
  </si>
  <si>
    <t>Rainhaú $1.785.000, Albol Naranja $238.000</t>
  </si>
  <si>
    <t>Alquiler de tornamesa digital con formatos de reproducción: AAC, AIFF, MP3 (MPEG-1 32Kbps - 320 Kbps, MPEG-2 16 Kbps - 160 Kbps), WAV, iOS version of rekordbox: MP3 and AAC only. USB Storage Support: FAT, FAT32, HFS+. MIDI Control. ProDJ Link. KUVO ready. Anti Vibration. rekordbox. Dimensiones: Width 320 mm. Height: 106.5 mm. Depth: 405.7 mm. Weight: 4.7 kg. Processor: Wolfson DAC processor. Soundcard: 24 bit/48 kHz. Frequency Range: 4 - 20000 Hz. Signal-to-Noise Ratio: &gt; 115 dB (JEITA). Distortion: &lt; 0.0018 % (JEITA). Audio Output Level: 2.0 Vrms (1 kHz, 0 dB). Display: 6.1-inch, full-colour LCD sreen. Playing Address. Wave Zoom Display. Phase Meter. Beat Counter. Controles: On Jog Display. Jog Dial size: 206 mm. Jog Dial type: Touch sensitive. Jog Modes: CDJ / Vinyl Mode. Hot Cue. Hot Loop. Active Loop. Auto Beat Loop. Reloop. Real Time Seamless Loop. Loop Adjust: In / Out Adjust. Loop Cutter. Slip Mode. Beat Sync. Reverse. Pitch Bend. Fader Start / Back Cue start. Scratch Play / Cue. Quick Scratch: After searching track. Relay Play. Frame Search: 1/150 s. Needle Search / Needle Drop. Load Previous Track. Rating on the Go. My Settings. Vinyl Speed Adjust. Funciones de Cue: Auto Cue.Manual Cue. Real Time Cue. Cue point sampler. Cue Loop Memory. Tempo: Master Tempo. Tempo Control steps: 0.02 % at +/-6 %, 0.05 % at +/- 10 % &amp; 16 %, 0.5 % at +/-100 % WIDE. Tempo Control Ranges (MP3): +/-6 %, +/-10 %, +/-16 %, +/-100 % WIDE. Tempo Control Ranges: (CD): +/-6 %, +/-10 %, +/-16 %, +/-100 % WIDE. BPM Counter. Coenxiones: Audio Sources: Computers (Mac/Windows PC), iPhone/iPad/iPod touch, Android phones/Android Tablets, Optical drive (CD, CD-R/RW, DVD±R/RW/R-DL), SD Card, USB storage devices (flash memory/HDD, etc.). LAN: 1 (100Base-TX). USB: 1 USB A port, 1 USB B port, Outputs, 1 ANALOGUE (RCA), 1 S/PDIF Digital (RCA), 1 CONTROL (Mini-jack). Precio por día ( 24 horas)</t>
  </si>
  <si>
    <t>Rainhaú $2.261.000, Albol Naranja $297.500</t>
  </si>
  <si>
    <t>Alquiler de conector macho de 1/8" a (2)RCA. Precio por día (24 horas)</t>
  </si>
  <si>
    <t>Rainhaú $, Albol Naranja $5.950</t>
  </si>
  <si>
    <t>Alquiler de Par LED de 3kw para exterior, con cableado uficiente para cubrir 100 mts lineales e instalación en escenario. Precio por día (24 horas)</t>
  </si>
  <si>
    <t>Rainhaú $65.450, Albol Naranja $71.400</t>
  </si>
  <si>
    <t>Alquiler de barras LED para exterior con instalación eléctrica a 70 mts. Precio por día (24 horas)</t>
  </si>
  <si>
    <t>Rainhaú $154.700, Albol Naranja $71.400</t>
  </si>
  <si>
    <t>Alquiler de cabezas mobiles sharpy beam bombillo 7R con opción de instalación colgada o a piso.Precio por día (24 horas.)</t>
  </si>
  <si>
    <t>Rainhaú $297.500, Albol Naranja $297.500</t>
  </si>
  <si>
    <t>Alquiler de máquina de humo tipo hazer de 1000 W. Debe incluir líquido necesario para su tiempo de operación. Precio por día (24 horas)</t>
  </si>
  <si>
    <t>Rainhaú $297.500, Albol Naranja $238.500</t>
  </si>
  <si>
    <t>Rainhaú $238.000, Albol Naranja $238.000</t>
  </si>
  <si>
    <t>Consola para el control y manejo de la iluminación durante el espectáculo con mínimo 10 Fader // 4 potenciometros para configuración de parámetros y mínimo 4 universos DMX 512</t>
  </si>
  <si>
    <t>Alquiler de torre de iluminación halógena de seguridad con 4 x lámparas 1000W MH con 8 kVA generador de energía de 230 V. debe contar con su personal idóneo para su manejo y su perfecto funcionamiento durante pruebas y días de eventos. Deben tener: combustible suficiente para su funcionamiento durante pruebas de sonidos, ensayos y desarrollo del evento. Precio por día (24 horas)</t>
  </si>
  <si>
    <t>Rainhaú $714.000, Albol Naranja $1.190.000</t>
  </si>
  <si>
    <t>Rainhaú $119.000, Albol Naranja $47.600</t>
  </si>
  <si>
    <t>Servicio de Asistente Técnico ( ROADIE). A cargo del montaje del sistema de amplificación solicitado y como apoyo técnico en tarima. El valor a cotizar se estima por día en forma global.</t>
  </si>
  <si>
    <t>Rainhaú $476.000, Albol Naranja $238.000</t>
  </si>
  <si>
    <t>Servicio de Asistente de Iluminación. A cargo del montaje del sistema Lumínico. El valor a cotizar se estima por día en forma global.</t>
  </si>
  <si>
    <t>Rainhaú $130.900, Albol Naranja $178.500</t>
  </si>
  <si>
    <t>Servicio de Operario de Consola para Iluminación. El valor a cotizar se estima por día en forma global.</t>
  </si>
  <si>
    <t>Rainhaú $238.000, Albol Naranja $476.000</t>
  </si>
  <si>
    <t>Servicio de Operario de Consola de sonido. El valor a cotizar se estima por día en forma global.</t>
  </si>
  <si>
    <t>Rainhaú $357.000, Albol Naranja $476.000</t>
  </si>
  <si>
    <t>Servicio de Operario de Backline. El valor a cotizar se estima por día en forma global.</t>
  </si>
  <si>
    <t>Rainhaú $238.000, Albol Naranja $178.500</t>
  </si>
  <si>
    <t>Servicio de Aseo con 3 personas durante 8 horas que incluye hasta 100 bolsas de basura, escobas y recogedores.</t>
  </si>
  <si>
    <t>Rainhaú $476.000, Albol Naranja $1.190.000</t>
  </si>
  <si>
    <t>Alquiler de planta eléctrica de 80 KV ( cubre cables para todo el cabledo eléctrico) Las plantas deben contar con su personal idóneo para su manejo y su perfecto funcionamiento durante pruebas y días de eventos. Deben tener: combustible suficiente para su funcionamiento durante pruebas de sonidos, ensayos y desarrollo del evento. Todas las plantas deberán estar empotradas en cabinas debidamente insonorizadas que permitan el trabajo a la interperie. Todas las plantas eléctricas deberán contar con tableros de control con instrumentos e interruptor termo magnético, silenciador y breaker. Todos los elementos deben incluir los respectivos accesorios (parciales, bajantes, cajas de distribución, herramientas, elementos de protección y seguridad industrial, etc.) Todas las plantas deberan contar con extintores en vehículo y planta. Todo el cableado utilizado deberá estar en perfectas condiciones de instalación teniendo en cuenta las normas de seguridad.Precio por día (24 horas). Debe incluir transporte, operario y 100m de cubrecables.</t>
  </si>
  <si>
    <t>Rainhaú $4.760.000, Albol Naranja $2.856.000</t>
  </si>
  <si>
    <t>Alquiler de carpa 4 Metros de ancho por 4 Metros de fondo, estilo pirámide o 4 aguas, estructural en tubería cuadrada encerchada y de fácil ensamblaje, Lona plástica con microfibras internas totalmente impermeable para el techo. Precio por día (24 horas). Debe incluir montaje, desmontaje y transporte.</t>
  </si>
  <si>
    <t>Rainhaú $309.400, Albol Naranja $297.500</t>
  </si>
  <si>
    <t>Alquiler de sofa para 3 puestos, en perfecto estado. Precio por día (24 horas)</t>
  </si>
  <si>
    <t>Rainhaú $168.980, Albol Naranja $238.000</t>
  </si>
  <si>
    <t>Alquiler de Mesa de 1,6 metros de ancho x 0,6 metro de profundo para catering.Alquiler por un día (24 horas)</t>
  </si>
  <si>
    <t>Rainhaú $17.850, Albol Naranja $23.800</t>
  </si>
  <si>
    <t>Alquiler de Sillas plásticas negra.Alquiler por un día. 24 horas.</t>
  </si>
  <si>
    <t>Rainhaú $5.960, Albol Naranja $11.900</t>
  </si>
  <si>
    <t>Alquiler de Baños portátiles. Debe incluir suministros, limpieza y mantenimiento del baño durante el perido del alquiler; instalación y transporte.Precio por día (24 horas)</t>
  </si>
  <si>
    <t>Rainhaú $136.850, Albol Naranja $178.500</t>
  </si>
  <si>
    <t>Servicio de transporte urbano de materiales y escenografía. Camión. Debe incluir mínimo dos (02) operarios de carga y descarga. Indicar valor por hora sobre este servicio</t>
  </si>
  <si>
    <t>Servicio de construcción de un collage colectivo en vivo y personalizado, con fotografías instantáneas de cada uno de los participantes. Debe incluir 2 tótems táctil de 40 pulgadas por 1 día de servicio durante 4 horas, mosaico de 200 cm x 120 cm con espacio para 960 fotos, impresión de fotos para el collage 5x5cm en papel fotográfico, 2 copias de cada foto tomada, cinta doble faz para adherir las fotos al mosaico y personal técnico de soporte.</t>
  </si>
  <si>
    <t>Rainhaú $5.355.000, Fundación G3 $5.087.250</t>
  </si>
  <si>
    <t>IMPRESIONES</t>
  </si>
  <si>
    <t>Servicio impresion de documentos de identificacion en pvc. impresión directa sobre la tarjeta a una resolución de 300 x 1.200 DPI. Impresión automática por ambas caras de la tarjeta a 3 colores. Incluye laminación</t>
  </si>
  <si>
    <t>Rainhaú $6.545, Fundación G3 $6.218</t>
  </si>
  <si>
    <t>Banner 2,80 x 2,80 mts instalado en estructura</t>
  </si>
  <si>
    <t>Rainhaú $1.026.256, Fundación G3 $974.943</t>
  </si>
  <si>
    <t>Alquiler de mesas Altas tipo coctelera con patas metalicas de 4 apoyos y tapa redonda metalica</t>
  </si>
  <si>
    <t>Rainhaú $71.400, Fundación G3 $67.830</t>
  </si>
  <si>
    <t>Alquiler de tornamesa digital con formatos de reproducción: AAC, AIFF, MP3 (MPEG-1 32Kbps - 320 Kbps, MPEG-2 16 Kbps - 160 Kbps), WAV, iOS version of rekordbox: MP3 and AAC only. USB Storage Support: FAT, FAT32, HFS+. MIDI Control. ProDJ Link. KUVO ready. Anti Vibration. rekordbox. Dimensiones: Width 320 mm. Height: 106.5 mm. Depth: 405.7 mm. Weight: 4.7 kg. Processor: Wolfson DAC processor. Soundcard: 24 bit/48 kHz. Frequency Range: 4 - 20000 Hz. Signal-to-Noise Ratio: &gt; 115 dB (JEITA). Distortion: &lt; 0.0018 % (JEITA). Audio Output Level: 2.0 Vrms (1 kHz, 0 dB). Display: 6.1-inch, full-colour LCD sreen. Playing Address. Wave Zoom Display. Phase Meter. Beat Counter. Controles: On Jog Display. Jog Dial size: 206 mm. Jog Dial type: Touch sensitive. Jog Modes: CDJ / Vinyl Mode. Hot Cue. Hot Loop. Active Loop. Auto Beat Loop. Reloop. Real Time Seamless Loop. Loop Adjust: In / Out Adjust. Loop Cutter. Slip Mode. Beat Sync. Reverse. Pitch Bend. Fader Start / Back Cue start. Scratch Play / Cue. Quick Scratch: After searching track. Relay Play. Frame Search: 1/150 s. Needle Search / Needle Drop. Load Previous Track. Rating on the Go. My Settings. Vinyl Speed Adjust. Funciones de Cue: Auto Cue.Manual Cue. Real Time Cue. Cue point sampler. Cue Loop Memory. Tempo: Master Tempo. Tempo Control steps: 0.02 % at +/-6 %, 0.05 % at +/- 10 % &amp; 16 %, 0.5 % at +/-100 % WIDE. Tempo Control Ranges (MP3): +/-6 %, +/-10 %, +/-16 %, +/-100 % WIDE. Tempo Control Ranges: (CD): +/-6 %, +/-10 %, +/-16 %, +/-100 % WIDE. BPM Counter. Coenxiones: Audio Sources: Computers (Mac/Windows PC), iPhone/iPad/iPod touch, Android phones/Android Tablets, Optical drive (CD, CD-R/RW, DVD±R/RW/R-DL), SD Card, USB storage devices (flash memory/HDD, etc.). LAN: 1 (100Base-TX). USB: 1 USB A port, 1 USB B port, Outputs, 1 ANALOGUE (RCA), 1 S/PDIF Digital (RCA), 1 CONTROL (Mini-jack). Precio por 8 horas.</t>
  </si>
  <si>
    <t>Rainhaú $595.000, Fundación G3 $565.250</t>
  </si>
  <si>
    <t>Alquiler de mezclador para DJ con las siguientes características: MIDI Control: Full assignable MIDI controls. ProDJ Link. P-LOCK Fader Caps. Auto Standby. rekordbox Link. DVS Control: Unlocks Serato DVS Assignable Controls: 61. MIDI Out (DIN): 1 (5P DIN). MIDI LFO. Características: Width 331 mm Height 108 mm Depth 404 mm Weight 7.1 kg Rack Mount. Frequency Range 20 - 20000 Hz Sampling Rate 96 kHz A/D Converter 24 bit D/A Converter 32 bit S/N Ratio Line 105 dB S/N Ratio Phono 88 dB S/N Ratio Mic 84 dB Crosstalk Line 82 dB Distortion &lt; 0.004 %. Headroom 19 dB. Master Balance. Stereo/Mono Switch. Level Meter Size 15 segment. Master Out Attenuator. 4 canales con EQ/ISO 3 band. EQ/ISO Range Built-in, switchable 3-band equaliser: -26 dB ~ +6 dB / 3-band isolator: -∞ ~ +6 dB. Level Meter Type Individual. Level Meter Size 15 segment. Peak Limiter. Sound Color FX: Crush, Dub Echo, Filter, Gate/Comp, Noise, Space. Beat FX: Delay, Echo, Filter, Flanger, Melodic, Phaser, Trans, Reverb, Reverse Roll, Robot, Roll, Slip Roll, Spiral, X-PAD. rekordbox Quantize. Crossfader Type: Carbon Rail with P-Lock Fader Cap. CURVE Assignable. Field Replaceable. Fader Curve: 3. MIC: Mic Connection: Neutrik Combo. Mic EQ: 2 band. Mic EQ Range: -12 dB ~ +12 dB. Talkover: 3 Position Switch. Talkover Attenuator. Tarjeta de sonido: Connection USB. Stereo Inputs 4. Stereo Outputs 4. Sample Rate: 24 bit. Frequency: 44.1 kHz, 48 kHz, 96 kHz. Conexiones: Inputs: 1 MIC (1/4 inch Jack), 1 MIC (XLR/Jack Combo), 4 CD/LINE (RCA), 4 PHONO (RCA), 4 S/PDIF Digital (RCA)- Send/Return: 1 RETURN (1/4 inch Jack), 1 SEND (1/4 inch Jack). LAN: 1. USB: 1 USB B port. Outputs: 1 BOOTH (1/4 inch Jack), 1 HEADPHONE MONITOR (1/4 inch Jack), 1 S/PDIF Digital (RCA), 2 MASTER (XLR, RCA). Precio por 8 horas</t>
  </si>
  <si>
    <t>Circuito cerrado de 1 camara + sistema de comunicación de intercom + un puesto fijo digital para el funcionamiento del sistema + lector + cableado necesario + camarógrafo.Precio por 8 horas.</t>
  </si>
  <si>
    <t>Rainhaú $2.380.000, Fundación G3 $2.261.000</t>
  </si>
  <si>
    <t>OPERADOR LOGÍSTICO DE REGISTRO  con experiencia de 6 meses en registro de ingreso de personal en eventos academicos, por 8 horas</t>
  </si>
  <si>
    <t>Rainhaú $142.800, Fundación G3 $135.660</t>
  </si>
  <si>
    <t>OPERADOR LOGÍSTICO DE PROTOCOLO con experiencia de 6 meses en acomodacion e ingreso en eventos, por 8 horas</t>
  </si>
  <si>
    <t>COORDINADOR con experiencia de 2 años en organización de equipos y personal logísticos, por 8 horas</t>
  </si>
  <si>
    <t>Rainhaú $178.500, Fundación G3 $169.575</t>
  </si>
  <si>
    <t>Servicio de estación de Café con Agua, Café, Té, Aromática, endulzantes (azúcar y endulzantes sin azúcar). Debe incluir vasos de papel apto para productos calientes y fríos de 6 onzas, suficientes para 600 personas. Debe contar con personal para su operación.</t>
  </si>
  <si>
    <t>Rainhaú $3.750.000, Fundación G3 $3.391.500</t>
  </si>
  <si>
    <t>Entrega de Lochera refrigerio compuesto por: 
- Sandwich compuesto por pan tipo miga de 20 cm x 20 cm sin bordes. Ingredientes: huevo duro, aceitunas verdes, tocineta ahumada, espinaca baby. aderezo: sobre sashet con salsa blanca.
- Manzana roja.
- Bebida con té natural de sabores variados. Presentación en botella de 400 ml.
- empacado en una bolsas de papel kraft de fondo cuadrado sin manija de 29 cm de largo x 20 cm de ancho x 9 cm de fuelle.
- Identificado con una faja en maule impresa a 1 tinta y troquelada con manija de 60 cm de largo x 6 cm de ancho</t>
  </si>
  <si>
    <t>Rainhaú $14.875, Fundación G3 $14.131 (1 a 200 refrigerios)</t>
  </si>
  <si>
    <t>Rainhaú $14.280, Fundación G3 $13.566 (201 a 400 refrigerios)</t>
  </si>
  <si>
    <t>Rainhaú $13.864, Fundación G3 $13.171 (401 a 600 refrigerios)</t>
  </si>
  <si>
    <t>Entrega de Welcome kit para actividad lúdica compuesto por:
- Cuaderno con tapa en cartón craft calibre 16 troquelada con impresión en screen a 1 tinta. Interior con 30 hojas en papel bond de 75 grm todas iguales en tamaño: 16,5 x 11,5 cm. Acabados: páginas internas refiladas, grapado al centro.
- Juego de cuatro lápices colores (negro, naranja, rojo y amarillo) longitud normal (aproximadamente 175 mm) en formato redondo, lacado, con impresión a una (1) tinta en tampografía.
- Gafas de realidad virtual en cartón para ver videos en formato VR. Ideal para celulares de hasta 5,5 pulgadas (12,5 cm de alto). Medidas: Cerrado 13 x 20,5 cm. Armada 13,3 x 9,2 x 8,5 cm.  Área de marca: 4 x 4 cm. Técnica de marca: Tampografía.
- Barra de chocolate de leche en forma rectangular empacadas en papel aluminio lisas, con etiqueta personalizada tipo sobre impresa a 4x0 tintas. Medida 6x13cm. Peso de cada barra: 50 gr.
- Hilo 100% algodón, madeja alargada de 8m formado por 6 hebras de colores variados.
- Aguja para bordado (punta roma) #16.
- Caja de cartón a una flauta, grafada y cortada. Con impresión a 1 tinta. Tamaño 14 cm de ancho x 21.5 cm de largo y 2.
- Stickers a 4 tintas en bond adhesivo tamaño media carta (máximo 20 stickers) troquelados en triangulos iguales de 2 cm de alto cada triangulo.</t>
  </si>
  <si>
    <t>Rainhaú $50.575, Fundación G3 $48.046 (1-200 Unidades)</t>
  </si>
  <si>
    <t>Rainhaú $47.480, Fundación G3 $45.106 (201-400 Unidades)</t>
  </si>
  <si>
    <t>Rainhaú $46.172, Fundación G3 $43.863 (401-600 Unidades)</t>
  </si>
  <si>
    <t>Ingeniero de sonido incluido los equipos y personal especializado para la producción técnica del evento</t>
  </si>
  <si>
    <t>Fundación Fitec $2.153.000, Ecommerce $3.036.000</t>
  </si>
  <si>
    <t>Un día de alquiler Video beam de 5000 a 10000 lumens</t>
  </si>
  <si>
    <t>Fundación Fitec $1.585.000, Ecommerce $2.508.000</t>
  </si>
  <si>
    <t>Un día de alquiler Tela de proyección portatil. Medidas: 5 x 4 metros</t>
  </si>
  <si>
    <t>Fundación Fitec $1.237.000, Ecommerce $1.980.000</t>
  </si>
  <si>
    <t>Un día de alquiler Carpas para producción medidas: 4 x 4</t>
  </si>
  <si>
    <t>Fundación Fitec $330.000, Ecommerce $462.000</t>
  </si>
  <si>
    <t>Un día de alquiler Carpas para producción medidas: 2 x2</t>
  </si>
  <si>
    <t>Fundación Fitec $192.000, Ecommerce $396.000</t>
  </si>
  <si>
    <t>Un día de alquiler Mac book pro retina</t>
  </si>
  <si>
    <t>Fundación Fitec $456.000, Ecommerce $660.000</t>
  </si>
  <si>
    <t xml:space="preserve">Un día de alquiler Grabador de sonido TASCAM cuatro canales </t>
  </si>
  <si>
    <t>Fundación Fitec $872.000, Ecommerce $594.000</t>
  </si>
  <si>
    <t>Un día de alquiler Equipos de iluminación especializados para espectáculos en espacios privados</t>
  </si>
  <si>
    <t>Fundación Fitec $1.369.000, Ecommerce $2.376.000</t>
  </si>
  <si>
    <t>Un día de alquiler Tarima de 9 x 6 metros</t>
  </si>
  <si>
    <t>Fundación Fitec $2.115.000, Ecommerce $2.376.000</t>
  </si>
  <si>
    <t>Un día de alquiler Tarima de 9 x 12 metros</t>
  </si>
  <si>
    <t>Fundación Fitec $3.050.000, Ecommerce $2.772.000</t>
  </si>
  <si>
    <t>Un día de alquiler Andamio certificado de 10 secciones</t>
  </si>
  <si>
    <t>Fundación Fitec $1.748.000, Ecommerce $3.432.000</t>
  </si>
  <si>
    <t>Un día de alquiler Planta eléctrica de 75 kva.</t>
  </si>
  <si>
    <t>Fundación Fitec $1.668.000, Ecommerce $2.244.000</t>
  </si>
  <si>
    <t>Un día de alquiler Planta eléctrica de 100 kva.</t>
  </si>
  <si>
    <t>Fundación Fitec $1.588.000, Ecommerce $2.508.000</t>
  </si>
  <si>
    <t>Un día de alquiler Bateria para jazz</t>
  </si>
  <si>
    <t>Fundación Fitec $398.000, Ecommerce $462.000</t>
  </si>
  <si>
    <t>Un día de alquiler congas</t>
  </si>
  <si>
    <t>Fundación Fitec $375.000, Ecommerce $429.000</t>
  </si>
  <si>
    <t>Un día de alquiler timbales</t>
  </si>
  <si>
    <t>Fundación Fitec $272.000, Ecommerce $330.000</t>
  </si>
  <si>
    <t>Un día de alquiler teclado</t>
  </si>
  <si>
    <t>Un día de alquiler guitarra</t>
  </si>
  <si>
    <t>Fundación Fitec $223.490, Ecommerce $272.250</t>
  </si>
  <si>
    <t>Un día de alquiler bajo</t>
  </si>
  <si>
    <t>Fundación Fitec $305.000, Ecommerce $374.000</t>
  </si>
  <si>
    <t>Fundación Fitec $170.000, Ecommerce $237.000</t>
  </si>
  <si>
    <t>Persona de apoyo técino en luces 8 horas</t>
  </si>
  <si>
    <t>Persona apoyo técnico en tramoya 8 horas</t>
  </si>
  <si>
    <t>Persona de apoyo para carga 8 horas</t>
  </si>
  <si>
    <t>Fundación Fitec $100.000, Ecommerce $105.600</t>
  </si>
  <si>
    <t>Persona de apoyo en trabajo en alturas 8 horas</t>
  </si>
  <si>
    <t>Fundación Fitec $170.000, Ecommerce $237.600</t>
  </si>
  <si>
    <t>Persona de apoyo para servicio de aseo 8 horas</t>
  </si>
  <si>
    <t>Servicio de afinación de piano</t>
  </si>
  <si>
    <t>Fundación Fitec $260.000, Ecommerce $230.000</t>
  </si>
  <si>
    <t>Un montajista experto en manipulación de obras de arte un día de servicio</t>
  </si>
  <si>
    <t>Fundación Fitec $660.000, Ecommerce $150.000</t>
  </si>
  <si>
    <t>Un montajista experto en video, edición, sonido y audiovisual un día de servicio</t>
  </si>
  <si>
    <t>Fundación Fitec $660.000, Ecommerce $185.300</t>
  </si>
  <si>
    <t>Pintor brocha gorda un día de servicio</t>
  </si>
  <si>
    <t>Fundación Fitec $132.000, Ecommerce $85.000</t>
  </si>
  <si>
    <t>Electricista un día de servicio</t>
  </si>
  <si>
    <t>Fundación Fitec $132.000, Ecommerce $185.000</t>
  </si>
  <si>
    <t>Impresión Propalcote 250 gramos, tamaño abierto: 43 x 28 cms tamaño cerrado: 21.5 cms acabados: plegada al centro. Cant.500.</t>
  </si>
  <si>
    <t>Fundación Fitec $470.000, Ecommerce $615.000</t>
  </si>
  <si>
    <t>Impresión Propalcote 250 gramos, tamaño abierto: 43 x 28 cms tamaño cerrado: 21.5 cms acabados: plegada al centro refilado con esquinas redondiadas. Cant. 500</t>
  </si>
  <si>
    <t>Fundación Fitec $500.000, Ecommerce $698.000</t>
  </si>
  <si>
    <t>Impresión Propalcote 250 gramos, tamaño abierto: 43 x 28 cms tamaño cerrado: 21.5 cms acabados: plegada al centro refilado con barniz mate por dos caras con esquinas redondiadas. Cant 500</t>
  </si>
  <si>
    <t>Fundación Fitec $540.000, Ecommerce $760.000</t>
  </si>
  <si>
    <t>Impresión Propalcote 250 gramos, tamaño abierto: 43 x 28 cms tamaño cerrado: 21.5 cms acabados: plegada al centro refilado con barniz mate por dos caras refiladas. Cant. 500</t>
  </si>
  <si>
    <t>Fundación Fitec $540.000, Ecommerce $676.000</t>
  </si>
  <si>
    <t>Postales impresos en propalcote 250 gramos tamaño 17.5 x 12.5 cms a 2x1 tintas acabados refilados. Cant. 500 a 2000</t>
  </si>
  <si>
    <t>Fundación Fitec $130.000, Ecommerce $280.000</t>
  </si>
  <si>
    <t>Hidratación Botella de agua de 600 ml</t>
  </si>
  <si>
    <t>Fundación Fitec $1.850, Ecommerce $2.000</t>
  </si>
  <si>
    <t>Estación de café: 250 tintos</t>
  </si>
  <si>
    <t>Fundación Fitec $620.000, Ecommerce $350.000</t>
  </si>
  <si>
    <t>Palitos de queso</t>
  </si>
  <si>
    <t>Fundación Fitec $3.100, Ecommerce $1.500</t>
  </si>
  <si>
    <t xml:space="preserve">Empanaditas </t>
  </si>
  <si>
    <t>Fundación Fitec $2.200, Ecommerce $1.500</t>
  </si>
  <si>
    <t>Gaseosa de botella de 600 ml</t>
  </si>
  <si>
    <t>Fundación Fitec $3.100, Ecommerce $2.500</t>
  </si>
  <si>
    <t xml:space="preserve">Jarra de jugo natural fruta de temporada 1000 ml </t>
  </si>
  <si>
    <t>Fundación Fitec $18.700, Ecommerce $2.500</t>
  </si>
  <si>
    <t>Desayuno tipo americano: jugo de naranja, huevos revueltos, pan, café chocolate</t>
  </si>
  <si>
    <t>Fundación Fitec $11.500, Ecommerce $10.000</t>
  </si>
  <si>
    <t>Refrigerio: bebida, sanduche de jamón y queso</t>
  </si>
  <si>
    <t>Fundación Fitec $7.000, Ecommerce $6.000</t>
  </si>
  <si>
    <t>Almuerzo: primer plato: crema/sopa, segundo plato: arroz, proteína, ensalada, harina. Bebida: jugo natural/ gaseosa</t>
  </si>
  <si>
    <t>Fundación Fitec $14.500, Ecommerce $14.000</t>
  </si>
  <si>
    <t>Cena: primer plato: crema/sopa, segundo plato: arroz, proteína, ensalada, harina. Bebida: jugo natural / gaseosa</t>
  </si>
  <si>
    <t>Bandeja de frutas de temporada 350 gramos</t>
  </si>
  <si>
    <t>Fundación Fitec $31.000, Ecommerce $5.000</t>
  </si>
  <si>
    <t xml:space="preserve">Bandeja de frutos secos 350 gramos </t>
  </si>
  <si>
    <t>Fundación Fitec $37.500, Ecommerce $5.000</t>
  </si>
  <si>
    <t>Van trayecto Bogotá perímetro urbano capacidad para 15 personas un trayecto</t>
  </si>
  <si>
    <t>Fundación Fitec $190.000, Ecommerce $416.250</t>
  </si>
  <si>
    <t>Van trayecto Cundinamarca  capacidad para 15 personas un trayecto</t>
  </si>
  <si>
    <t>Fundación Fitec $368.161, Ecommerce $957.500</t>
  </si>
  <si>
    <t>Van trayecto territorio nacional: Cali, Medellín, Cartagena, Bucaramanga, barranquilla. capacidad para 15 personas un trayecto</t>
  </si>
  <si>
    <t>Fundación Fitec $446.666, Ecommerce $3.465.250</t>
  </si>
  <si>
    <t>Acomodación sencilla una noche</t>
  </si>
  <si>
    <t>Fundación Fitec $170.000, Ecommerce $200.000</t>
  </si>
  <si>
    <t>Fundación Fitec $150.000, Ecommerce $240.000</t>
  </si>
  <si>
    <t>Acomodación doble una noche</t>
  </si>
  <si>
    <t>Acomodación múltiple ( tres camas en adelante) una noche</t>
  </si>
  <si>
    <t>Fundación Fitec $300.000, Ecommerce $300.000</t>
  </si>
  <si>
    <t>PIEZA</t>
  </si>
  <si>
    <t xml:space="preserve">Volante </t>
  </si>
  <si>
    <t>SUSTRATO</t>
  </si>
  <si>
    <t xml:space="preserve">FORMATO  </t>
  </si>
  <si>
    <t>ACABADO</t>
  </si>
  <si>
    <t>CANT.</t>
  </si>
  <si>
    <t>4x0 tintas:Propalcote de 90 grm.</t>
  </si>
  <si>
    <t>4x1 tintas:Propalcote de 90 grm.</t>
  </si>
  <si>
    <t>4x0 tintas:Propalcote de 150 grm.</t>
  </si>
  <si>
    <t>4x1 tintas:Propalcote de 150 grm.</t>
  </si>
  <si>
    <t>Media carta 14x21,5 cm</t>
  </si>
  <si>
    <t>Refilado</t>
  </si>
  <si>
    <t>1-100</t>
  </si>
  <si>
    <t>101-500</t>
  </si>
  <si>
    <t>501-1000</t>
  </si>
  <si>
    <t>1001-2000</t>
  </si>
  <si>
    <t>Linitipia $, Alprigrama $</t>
  </si>
  <si>
    <t>Linitipia $52.307, Alprigrama $6.972</t>
  </si>
  <si>
    <t>SERVICIO PLOTER PRODUCCIÓN DE PIEZAS</t>
  </si>
  <si>
    <t>Linitipia $2.898, Alprigrama $1.287</t>
  </si>
  <si>
    <t>Linitipia $673, Alprigrama $631</t>
  </si>
  <si>
    <t>Linitipia $383, Alprigrama $357</t>
  </si>
  <si>
    <t>Linitipia $57.927, Alprigrama $8.357</t>
  </si>
  <si>
    <t>Linitipia $3.130, Alprigrama $1.503</t>
  </si>
  <si>
    <t>Linitipia $697, Alprigrama $725</t>
  </si>
  <si>
    <t>Linitipia $389, Alprigrama $405</t>
  </si>
  <si>
    <t>Linitipia $54.400, Alprigrama $7.360</t>
  </si>
  <si>
    <t>Linitipia $3.004, Alprigrama $1.344</t>
  </si>
  <si>
    <t>Linitipia $689, Alprigrama $672</t>
  </si>
  <si>
    <t>Linitipia $397, Alprigrama $371</t>
  </si>
  <si>
    <t>Linitipia $58.062, Alprigrama $8.587</t>
  </si>
  <si>
    <t>Linitipia $3.235, Alprigrama $2.501</t>
  </si>
  <si>
    <t>Linitipia $722, Alprigrama $752</t>
  </si>
  <si>
    <t>Linitipia $404, Alprigrama $422</t>
  </si>
  <si>
    <t>Propalcote/Propalmate 150 grm</t>
  </si>
  <si>
    <t>Afiches 4*0</t>
  </si>
  <si>
    <t>Pliego 100cx70cm</t>
  </si>
  <si>
    <t>Medio pliego 50x70cm</t>
  </si>
  <si>
    <t>Cuarto 50x35cm</t>
  </si>
  <si>
    <t>Linitipia $61.183, Alprigrama $37.260</t>
  </si>
  <si>
    <t>Linitipia $18.370, Alprigrama $12.004</t>
  </si>
  <si>
    <t>Linitipia $4.463, Alprigrama $3.751</t>
  </si>
  <si>
    <t>Linitipia $2.710, Alprigrama $2.393</t>
  </si>
  <si>
    <t>Linitipia $34.390, Alprigrama $20.010</t>
  </si>
  <si>
    <t>Linitipia $6.669, Alprigrama $3.961</t>
  </si>
  <si>
    <t>Linitipia $1.635, Alprigrama $1.333</t>
  </si>
  <si>
    <t>Linitipia $1.000, Alprigrama $897</t>
  </si>
  <si>
    <t>Linitipia $26.047, Alprigrama $23.460</t>
  </si>
  <si>
    <t>Linitipia $4.316, Alprigrama $2.316</t>
  </si>
  <si>
    <t>Linitipia $1.015, Alprigrama $836</t>
  </si>
  <si>
    <t>Linitipia $598, Alprigrama $543</t>
  </si>
  <si>
    <t>Cartillas-Brochure
4x4</t>
  </si>
  <si>
    <t>Propalcote/Propalmate , PORTADA: 200 grm e INTERIORES: 90 grm</t>
  </si>
  <si>
    <t>Tabloide 43x28 (Tamaño Abierto) y Carta 28 x 21,5 (Tamaño cerrado)</t>
  </si>
  <si>
    <t xml:space="preserve">·Refilado
·Plegado al centro
·Cosido al caballete con dos ganchos
·Para la portada: Plastifcado o barniz mate - 8 páginas - 4 hojas-2 </t>
  </si>
  <si>
    <t>Linitipia $88.179, Alprigrama $34.577</t>
  </si>
  <si>
    <t>Linitipia $12.593, Alprigrama $9.732</t>
  </si>
  <si>
    <t>Linitipia $3.202, Alprigrama $3.088</t>
  </si>
  <si>
    <t>Linitipia $1.970, Alprigrama $1.428</t>
  </si>
  <si>
    <t>Folletos-Plegable
4x4</t>
  </si>
  <si>
    <t>·Propalcote  150 gr</t>
  </si>
  <si>
    <t>4 cuerpos, 28x14 tamaño abierto, 7x14 tamaño cerrado
·</t>
  </si>
  <si>
    <t>Refilado
Grafado
Plegado (al centro, en z, en acordeón)</t>
  </si>
  <si>
    <t>·Propalcote 200 gr</t>
  </si>
  <si>
    <t xml:space="preserve"> 3 cuerpos, 21,5x42 tamaño abierto, 21x14 tamaño cerrado</t>
  </si>
  <si>
    <t>Linitipia $34.729, Alprigrama $14.567</t>
  </si>
  <si>
    <t>Linitipia $4.090, Alprigrama $3.522</t>
  </si>
  <si>
    <t>Linitipia $990, Alprigrama $1.027</t>
  </si>
  <si>
    <t>Linitipia $598, Alprigrama $603</t>
  </si>
  <si>
    <t>Linitipia $40.497, Alprigrama $19.167</t>
  </si>
  <si>
    <t>Linitipia $6.129, Alprigrama $4.615</t>
  </si>
  <si>
    <t>Linitipia $1.462, Alprigrama $1.432</t>
  </si>
  <si>
    <t>Linitipia $874, Alprigrama $863</t>
  </si>
  <si>
    <t>Carpeta
4x4</t>
  </si>
  <si>
    <t>Propalcote 350 grm</t>
  </si>
  <si>
    <t>Carta 23 x 29 cm (cerrada)
Tamaño abierto con bolsillo abajo: de 36 x 46 cm
Tamaño abierto con bolsillo al lado: de 30,2 x 53 cm</t>
  </si>
  <si>
    <t>Troquelado (si lleva bolsillo)
Grafado, plegada, armada
Pegue (bolsillo)
Plastificado mate o brillante
UV parcial x 1 cara</t>
  </si>
  <si>
    <t>Oficio 23 x 34 (cerrada)
Tamaño abierto con bolsillo abajo: de 41 x 46 cm
Tamaño abierto con bolsillo al lado:
de 53 x 35,2 cm</t>
  </si>
  <si>
    <t>Linitipia $210.680, Alprigrama $76.751</t>
  </si>
  <si>
    <t>Linitipia $19.664, Alprigrama $13.541</t>
  </si>
  <si>
    <t>Linitipia $4.821, Alprigrama $4.959</t>
  </si>
  <si>
    <t>Linitipia $2.949, Alprigrama $3.371</t>
  </si>
  <si>
    <t>Linitipia $229.401, Alprigrama $80.500</t>
  </si>
  <si>
    <t>Linitipia $20.642, Alprigrama $15.180</t>
  </si>
  <si>
    <t>Linitipia $5.170, Alprigrama $5.770</t>
  </si>
  <si>
    <t>Linitipia $3.218, Alprigrama $3.872</t>
  </si>
  <si>
    <t xml:space="preserve">Cuaderno-Libreta
</t>
  </si>
  <si>
    <t>TAPA DURA: 
Impreso en propalcote 150grm a 4x4, colaminado a cartón piedra de 1,5 mm
Guardas: Propalcote 150 grm a 4x0 tinta
Páginas: Bond 75 grm a 1x1 tinta todas iguales, 80 hojas</t>
  </si>
  <si>
    <t>TAPA y GUARDAS:
Plastificado brillante o mate
Páginas internas: refiladas, anillado doble o</t>
  </si>
  <si>
    <t>cuadrado  17x17</t>
  </si>
  <si>
    <t xml:space="preserve">
TAPA FLEXIBLE:
Propalcote 240 C1 a 4x4tintas grafado al centro y colaminado entre si.
Páginas: Bond 75 grm a 1x1 tinta todas iguales, 80 hojas</t>
  </si>
  <si>
    <t>tapas:plastificado brillante o mate, paginas internas refiladas, anillado doble o</t>
  </si>
  <si>
    <t>Cuadrado: 17x17 cm</t>
  </si>
  <si>
    <t>TAPA CARTÓN:
Cartón craft calibre 16 aprox.
Impresión en screen a 1 tinta
Páginas: Bond 75 grm a 1x1 tinta todas iguales, 80 hojas</t>
  </si>
  <si>
    <t>páginas internas refiladas, cosido hilo en cuadernillo y empastados rústico al holmet o pegue rustico pur que remplaza costura hilo.</t>
  </si>
  <si>
    <t>Linitipia $92.249, Alprigrama $43.930</t>
  </si>
  <si>
    <t>Linitipia $19.367, Alprigrama $10.940</t>
  </si>
  <si>
    <t>Linitipia $8.646, Alprigrama $7.393</t>
  </si>
  <si>
    <t>Linitipia $7.293, Alprigrama $3.393</t>
  </si>
  <si>
    <t>Linitipia $97.897, Alprigrama $46.115</t>
  </si>
  <si>
    <t>Linitipia $21.459, Alprigrama $12.642</t>
  </si>
  <si>
    <t>Linitipia $9.993, Alprigrama $9.795</t>
  </si>
  <si>
    <t>Linitipia $8.547, Alprigrama $7.703</t>
  </si>
  <si>
    <t>Linitipia $101.745, Alprigrama $43.493</t>
  </si>
  <si>
    <t>Linitipia $17.902, Alprigrama $9.387</t>
  </si>
  <si>
    <t>Linitipia $7.183, Alprigrama $5.900</t>
  </si>
  <si>
    <t>Linitipia $5.832, Alprigrama $5.389</t>
  </si>
  <si>
    <t>Linitipia $105.815, Alprigrama $43.597</t>
  </si>
  <si>
    <t>Linitipia $18.864, Alprigrama $10.925</t>
  </si>
  <si>
    <t>Linitipia $7.518, Alprigrama $6.526</t>
  </si>
  <si>
    <t>Linitipia $6.087, Alprigrama $6.015</t>
  </si>
  <si>
    <t>Linitipia $189.924, Alprigrama $117.760</t>
  </si>
  <si>
    <t>Linitipia $19.684, Alprigrama $14.806</t>
  </si>
  <si>
    <t>Linitipia $6.786, Alprigrama $6.003</t>
  </si>
  <si>
    <t>Linitipia $5.158, Alprigrama $5.185</t>
  </si>
  <si>
    <t>Linitipia $203.490, Alprigrama $118.987</t>
  </si>
  <si>
    <t>Linitipia $19.287, Alprigrama $15.346</t>
  </si>
  <si>
    <t>Linitipia $7.068, Alprigrama $6.509</t>
  </si>
  <si>
    <t>Linitipia $5.527, Alprigrama $5.633</t>
  </si>
  <si>
    <t>Talonario
4x0</t>
  </si>
  <si>
    <t>Bond 115 grm, se cotiza numerado</t>
  </si>
  <si>
    <t>10x7cm</t>
  </si>
  <si>
    <t>Refilado
Precorte para desprender, armado talonario de 25 unidades</t>
  </si>
  <si>
    <t>Boletería 4x0</t>
  </si>
  <si>
    <t>Tamaño total:27x10 cm</t>
  </si>
  <si>
    <t>Linitipia $31.152, Alprigrama $55.811</t>
  </si>
  <si>
    <t>Linitipia $9.271, Alprigrama $3.463</t>
  </si>
  <si>
    <t>Linitipia $4.755, Alprigrama $3.439</t>
  </si>
  <si>
    <t>Linitipia $4.185, Alprigrama $2.487</t>
  </si>
  <si>
    <t>Linitipia $18.371, Alprigrama $8.330</t>
  </si>
  <si>
    <t>Linitipia $6.178, Alprigrama $2.362</t>
  </si>
  <si>
    <t>Linitipia $1.372, Alprigrama $750</t>
  </si>
  <si>
    <t>Linitipia $765, Alprigrama $357</t>
  </si>
  <si>
    <t>Revista-Boletín
4x4</t>
  </si>
  <si>
    <t xml:space="preserve">
portada Propalcote 200 grm, Internas propalcote 150 grm,  6 cuartillas, 12 hojas, 24 páginas</t>
  </si>
  <si>
    <t>Carta 21,5 x 28cm, tamaño abierto: 43x28cm</t>
  </si>
  <si>
    <t>PORTADA: Brillo litográfico
· grafado, plegado centro, cosida caballete con dos ganchos y refilado</t>
  </si>
  <si>
    <t>portada Propalcote 200 grm, Internas propalcote 150 grm,  6 cuartillas, 12 hojas, 24 páginas</t>
  </si>
  <si>
    <t>media carta 21,5x14cm, tamaño abieeto: 43x28cm</t>
  </si>
  <si>
    <t>Linitipia $65.662, Alprigrama $66.912</t>
  </si>
  <si>
    <t>Linitipia $31.508, Alprigrama $20.340</t>
  </si>
  <si>
    <t>Linitipia $7.271, Alprigrama $6.126</t>
  </si>
  <si>
    <t>Linitipia $4.214, Alprigrama $3.817</t>
  </si>
  <si>
    <t>Linitipia $56.194, Alprigrama $39.330</t>
  </si>
  <si>
    <t>Linitipia $19.805, Alprigrama $14.275</t>
  </si>
  <si>
    <t>Linitipia $4.561, Alprigrama $4.098</t>
  </si>
  <si>
    <t>Linitipia $2.638, Alprigrama $2.598</t>
  </si>
  <si>
    <t>Escarapela ( sin personalización)
4x0</t>
  </si>
  <si>
    <t>Propalcote 200 grm</t>
  </si>
  <si>
    <t>10x12cm</t>
  </si>
  <si>
    <t>Refilado
· Funda transparente
· Con cinta o cordón</t>
  </si>
  <si>
    <t>Postales
4x1</t>
  </si>
  <si>
    <t>·Propalcote 320 o 280 C1</t>
  </si>
  <si>
    <t>10x15cm</t>
  </si>
  <si>
    <t>Refilado
·Barniz uv total x 1 cara</t>
  </si>
  <si>
    <t>· Propalcote 250</t>
  </si>
  <si>
    <t>Linitipia $52.907, Alprigrama $7.820</t>
  </si>
  <si>
    <t>Linitipia $6.779, Alprigrama $5.060</t>
  </si>
  <si>
    <t>Linitipia $2.975, Alprigrama $3.286</t>
  </si>
  <si>
    <t>Linitipia $2.495, Alprigrama $2.870</t>
  </si>
  <si>
    <t>Linitipia $52.907, Alprigrama $7.360</t>
  </si>
  <si>
    <t>Linitipia $6.734, Alprigrama $5.023</t>
  </si>
  <si>
    <t>Linitipia $2.949, Alprigrama $3.270</t>
  </si>
  <si>
    <t>Linitipia $2.472, Alprigrama $2.851</t>
  </si>
  <si>
    <t>Linitipia $61.047, Alprigrama $7.245</t>
  </si>
  <si>
    <t>Linitipia $5.349, Alprigrama $2.832</t>
  </si>
  <si>
    <t>Linitipia $1.096, Alprigrama $817</t>
  </si>
  <si>
    <t>Linitipia $560, Alprigrama $476</t>
  </si>
  <si>
    <t>Linitipia $61.047, Alprigrama $7.207</t>
  </si>
  <si>
    <t>Linitipia $5.258, Alprigrama $2.805</t>
  </si>
  <si>
    <t>Linitipia $1.072, Alprigrama $3.192</t>
  </si>
  <si>
    <t>Linitipia $543, Alprigrama $461</t>
  </si>
  <si>
    <t>Stickers
4x0</t>
  </si>
  <si>
    <t>Bond Adhesivo</t>
  </si>
  <si>
    <t>·Carta (máximo 20 stickers)</t>
  </si>
  <si>
    <t>·Corte laser
· Troquelado para grandes cantidades, figuras iguales</t>
  </si>
  <si>
    <t>·Tabloide (máximo 40 stickers)</t>
  </si>
  <si>
    <t>·Cuarto (máximo 50 stickers)</t>
  </si>
  <si>
    <t>Tacos papel
4x0</t>
  </si>
  <si>
    <t>100 hojas en papel Bond 90 grm</t>
  </si>
  <si>
    <t xml:space="preserve">·9x9 cm 
</t>
  </si>
  <si>
    <t>Refilado
Encolados</t>
  </si>
  <si>
    <t>·10x10cm</t>
  </si>
  <si>
    <t>·10x7,5 cm</t>
  </si>
  <si>
    <t>Linitipia $84.109, Alprigrama $19.780</t>
  </si>
  <si>
    <t>Linitipia $7.434, Alprigrama $3.968</t>
  </si>
  <si>
    <t>Linitipia $1.715, Alprigrama $1.288</t>
  </si>
  <si>
    <t>Linitipia $993, Alprigrama $851</t>
  </si>
  <si>
    <t>Linitipia $88.179, Alprigrama $21.467</t>
  </si>
  <si>
    <t>Linitipia $9.484, Alprigrama $4.679</t>
  </si>
  <si>
    <t>Linitipia $2.403, Alprigrama $3.403</t>
  </si>
  <si>
    <t>Linitipia $1.509, Alprigrama $1.293</t>
  </si>
  <si>
    <t>Linitipia $94.962, Alprigrama $21.466</t>
  </si>
  <si>
    <t>Linitipia $10.078, Alprigrama $4.678</t>
  </si>
  <si>
    <t>Linitipia $2.510, Alprigrama $3.484</t>
  </si>
  <si>
    <t>Linitipia $1.555, Alprigrama $1.291</t>
  </si>
  <si>
    <t>Linitipia $132.947, Alprigrama $36.800</t>
  </si>
  <si>
    <t>Linitipia $5.805, Alprigrama $3.724</t>
  </si>
  <si>
    <t>Linitipia $2.586, Alprigrama $2.085</t>
  </si>
  <si>
    <t>Linitipia $2.180, Alprigrama $1.876</t>
  </si>
  <si>
    <t>Linitipia $146.513, Alprigrama $37.950</t>
  </si>
  <si>
    <t>Linitipia $6.330, Alprigrama $3.853</t>
  </si>
  <si>
    <t>Linitipia $2.649, Alprigrama $2.808</t>
  </si>
  <si>
    <t>Linitipia $2.185, Alprigrama $2.001</t>
  </si>
  <si>
    <t>Linitipia $128.877, Alprigrama $32.430</t>
  </si>
  <si>
    <t>Linitipia $5.310, Alprigrama $3.565</t>
  </si>
  <si>
    <t>Linitipia $2.297, Alprigrama $1.839</t>
  </si>
  <si>
    <t>Linitipia $1.917, Alprigrama $1.641</t>
  </si>
  <si>
    <t>Invitaciones 4x4</t>
  </si>
  <si>
    <t>Opalina 220grm</t>
  </si>
  <si>
    <t>·Tamaño cerrado: 15 x 12,5 cm
 Tamaño abierto: 15 x 25 cm</t>
  </si>
  <si>
    <t xml:space="preserve">Refilado
Troquelado 
Plegado </t>
  </si>
  <si>
    <t>·Tamaño cerrado: 16 x 16 cm
 Tamaño abierto: 32 x 16 cm</t>
  </si>
  <si>
    <t>·Tamaño cerrado: 12 x 12 cm
 Tamaño abierto: 30 x 16 cm</t>
  </si>
  <si>
    <t>Propalcote 250grm</t>
  </si>
  <si>
    <t>Linitipia $103.916, Alprigrama $17.480</t>
  </si>
  <si>
    <t>Linitipia $8.879, Alprigrama $5.413</t>
  </si>
  <si>
    <t>Linitipia $1.989, Alprigrama $1.771</t>
  </si>
  <si>
    <t>Linitipia $1.119, Alprigrama $1.150</t>
  </si>
  <si>
    <t>Linitipia $110.441, Alprigrama $14.797</t>
  </si>
  <si>
    <t>Linitipia $8.872, Alprigrama $5.219</t>
  </si>
  <si>
    <t>Linitipia $1.982, Alprigrama $1.672</t>
  </si>
  <si>
    <t>Linitipia $1.112, Alprigrama $1.082</t>
  </si>
  <si>
    <t>Linitipia $40.639, Alprigrama $14.789</t>
  </si>
  <si>
    <t>Linitipia $11.229, Alprigrama $5.175</t>
  </si>
  <si>
    <t>Linitipia $2.541, Alprigrama $1.634</t>
  </si>
  <si>
    <t>Linitipia $1.445, Alprigrama $1.047</t>
  </si>
  <si>
    <t>Linitipia $93.284, Alprigrama $13.417</t>
  </si>
  <si>
    <t>Linitipia $8.001, Alprigrama $4.071</t>
  </si>
  <si>
    <t>Linitipia $1.711, Alprigrama $1.176</t>
  </si>
  <si>
    <t>Linitipia $917, Alprigrama $697</t>
  </si>
  <si>
    <t>Linitipia $90.214, Alprigrama $11.730</t>
  </si>
  <si>
    <t>Linitipia $7.868, Alprigrama $4.060</t>
  </si>
  <si>
    <t>Linitipia $1.689, Alprigrama $1.172</t>
  </si>
  <si>
    <t>Linitipia $909, Alprigrama $669</t>
  </si>
  <si>
    <t>Linitipia $40.084, Alprigrama $11.673</t>
  </si>
  <si>
    <t>Linitipia $9.294, Alprigrama $4.031</t>
  </si>
  <si>
    <t>Linitipia $1.964, Alprigrama $11.44</t>
  </si>
  <si>
    <t>Linitipia $1.038, Alprigrama $636</t>
  </si>
  <si>
    <t>Pendón</t>
  </si>
  <si>
    <t>Banner de 13 onzas</t>
  </si>
  <si>
    <t>60 x  90 cms</t>
  </si>
  <si>
    <t>Parante o portapendón</t>
  </si>
  <si>
    <t xml:space="preserve">60 x 150 cms </t>
  </si>
  <si>
    <t xml:space="preserve">90 x 180 cms </t>
  </si>
  <si>
    <t>85 x 150 cms</t>
  </si>
  <si>
    <t>1 x 2 mts</t>
  </si>
  <si>
    <t>Backing</t>
  </si>
  <si>
    <t>Banner</t>
  </si>
  <si>
    <t>20cm x 20 cm</t>
  </si>
  <si>
    <t>Parante o estructura</t>
  </si>
  <si>
    <t>3x2 mts</t>
  </si>
  <si>
    <t>4x1mts</t>
  </si>
  <si>
    <t>2x1 mts</t>
  </si>
  <si>
    <t>2,80 x 2,80 mts</t>
  </si>
  <si>
    <t>1x1 mts</t>
  </si>
  <si>
    <t>8x1mts</t>
  </si>
  <si>
    <t>Por metro cuadrado
(100x100cm)</t>
  </si>
  <si>
    <t>xm2</t>
  </si>
  <si>
    <t>Museografías</t>
  </si>
  <si>
    <t>Vinilo Adhesivo</t>
  </si>
  <si>
    <t>Plotter de corte
Montaje</t>
  </si>
  <si>
    <t>x m2</t>
  </si>
  <si>
    <t>Tropezón</t>
  </si>
  <si>
    <t>Impresión en vinilo adhesivo, montaje sobre cartón de flauta grande o sobre mdf según la necesidad</t>
  </si>
  <si>
    <t>75 x 170 cms</t>
  </si>
  <si>
    <t>Troquelado y estructura a piso</t>
  </si>
  <si>
    <t>90 x 180 cms</t>
  </si>
  <si>
    <t xml:space="preserve">
110 x 200 cms</t>
  </si>
  <si>
    <t>Impresión vinilo adhesivo</t>
  </si>
  <si>
    <t>Vinilo Adhesivo 4x0</t>
  </si>
  <si>
    <t>Corte laser
Troquel
Montaje</t>
  </si>
  <si>
    <t>Floor graphic</t>
  </si>
  <si>
    <t>Plotter de corte</t>
  </si>
  <si>
    <t>vinilo adhesivo  color brillante</t>
  </si>
  <si>
    <t>vinilo adhesivo  color mate</t>
  </si>
  <si>
    <t>vinilo adhesivo  holograficos</t>
  </si>
  <si>
    <t>vinilo adhesivo  Lenticulares</t>
  </si>
  <si>
    <t>vinilo adhesivo  fluorescentes</t>
  </si>
  <si>
    <t>vinilo adhesivo FOTOLUMINISCENTE</t>
  </si>
  <si>
    <t>Dsiplay para eventos</t>
  </si>
  <si>
    <t>banderines lona de colores, area  30x30 cada banderín, estampado logo</t>
  </si>
  <si>
    <t>corte, ensamble y estampación</t>
  </si>
  <si>
    <t>Estructura tipo valla de piso, en banner 4x0 tensado (ver foto)</t>
  </si>
  <si>
    <t>80cm x 2mts</t>
  </si>
  <si>
    <t>Estructura piso y banner tensado</t>
  </si>
  <si>
    <t xml:space="preserve">Fly banner: </t>
  </si>
  <si>
    <t>medida tejido: 205x95cm    Medida total montada: 255cm</t>
  </si>
  <si>
    <t xml:space="preserve">fibra de carbono y aluminio lacado negro.Tejido  100% poliéster, calidad brillo óptico 117 gamos m2 . La vaina izquierda reforzada, elástica color negro.. Base para suelo blando o base para suelo duro,Con pesa rellenable. </t>
  </si>
  <si>
    <t>Impresion en Banner microperforado</t>
  </si>
  <si>
    <t xml:space="preserve">1m x 1m </t>
  </si>
  <si>
    <t>Parante o estructural</t>
  </si>
  <si>
    <t>Impresión mesh</t>
  </si>
  <si>
    <t>Fotografías</t>
  </si>
  <si>
    <t>Calcio</t>
  </si>
  <si>
    <t>N/A</t>
  </si>
  <si>
    <t>Papel fotográfico</t>
  </si>
  <si>
    <t>Vinilo adhesivo mate</t>
  </si>
  <si>
    <t xml:space="preserve">Propalmate. </t>
  </si>
  <si>
    <t>Corte laser</t>
  </si>
  <si>
    <t>por minuto</t>
  </si>
  <si>
    <t>Impresión lona para carpa</t>
  </si>
  <si>
    <t xml:space="preserve">Impresión de lona para carpas de eventos </t>
  </si>
  <si>
    <t>Instalación</t>
  </si>
  <si>
    <t xml:space="preserve">Intalación general ya sea banner, vinilo, mesh etc </t>
  </si>
  <si>
    <t>Linitipia $156.842, Alprigrama $51.750</t>
  </si>
  <si>
    <t>Linitipia $172.312, Alprigrama $59.800</t>
  </si>
  <si>
    <t>Linitipia $203.252, Alprigrama $80.500</t>
  </si>
  <si>
    <t>Linitipia $188.496., Alprigrama $74.175</t>
  </si>
  <si>
    <t>Linitipia $249.343, Alprigrama $77.703</t>
  </si>
  <si>
    <t>Linitipia $49.742, Alprigrama $41.650</t>
  </si>
  <si>
    <t>4x3 mts</t>
  </si>
  <si>
    <t>Linitipia $614.040, Alprigrama $181.307</t>
  </si>
  <si>
    <t>Linitipia $1.228.080, Alprigrama $346.150</t>
  </si>
  <si>
    <t>Linitipia $409.360, Alprigrama $869.890</t>
  </si>
  <si>
    <t>Linitipia $204.680, Alprigrama $434.350</t>
  </si>
  <si>
    <t>Linitipia $802.536, Alprigrama $1.706.460</t>
  </si>
  <si>
    <t>Linitipia $102.340, Alprigrama $217.770</t>
  </si>
  <si>
    <t>Linitipia $818.720, Alprigrama $1.742.160</t>
  </si>
  <si>
    <t>Linitipia $102.340, Alprigrama $217.740</t>
  </si>
  <si>
    <t>Linitipia $190.086, Alprigrama $108.100</t>
  </si>
  <si>
    <t>Linitipia $313.922, Alprigrama $168.658</t>
  </si>
  <si>
    <t>Linitipia $387.940, Alprigrama $187.553</t>
  </si>
  <si>
    <t>Linitipia $509.320, Alprigrama $478.380</t>
  </si>
  <si>
    <t>Linitipia $73.066, Alprigrama $64.260</t>
  </si>
  <si>
    <t>Linitipia $183.260, Alprigrama $109.480</t>
  </si>
  <si>
    <t>Linitipia $119.000, Alprigrama $54.740</t>
  </si>
  <si>
    <t>Linitipia $115.430, Alprigrama $178.500</t>
  </si>
  <si>
    <t>Linitipia $115.430, Alprigrama $249.900</t>
  </si>
  <si>
    <t>Linitipia $115.430, Alprigrama $92.500</t>
  </si>
  <si>
    <t>Linitipia $118.524, Alprigrama $190.400</t>
  </si>
  <si>
    <t>Linitipia $, Alprigrama $142.800</t>
  </si>
  <si>
    <t>Linitipia $333.200, Alprigrama $838.950</t>
  </si>
  <si>
    <t>Linitipia $1.065.883, Alprigrama $297.500</t>
  </si>
  <si>
    <t>Linitipia $165.172, Alprigrama $232.810</t>
  </si>
  <si>
    <t>Linitipia $528.003, Alprigrama $83.300</t>
  </si>
  <si>
    <t>Linitipia $119.000, Alprigrama $297.500</t>
  </si>
  <si>
    <t>Linitipia $45.220, Alprigrama $65.450</t>
  </si>
  <si>
    <t>Linitipia $2.773, Alprigrama $1.785</t>
  </si>
  <si>
    <t>Linitipia $320.110, Alprigrama $124.950</t>
  </si>
  <si>
    <t>Linitipia $99.008, Alprigrama $29.750</t>
  </si>
  <si>
    <t xml:space="preserve">Pines de solapa </t>
  </si>
  <si>
    <t>Bronce o acero</t>
  </si>
  <si>
    <t>2,5x2,5 cm</t>
  </si>
  <si>
    <t>Fotograbado en alto y bajo relieve, esmalte al fuego, reverso puntilla  y broche de presión.</t>
  </si>
  <si>
    <t xml:space="preserve">Ponchos para lluvía </t>
  </si>
  <si>
    <t>Screen</t>
  </si>
  <si>
    <t>Adulto</t>
  </si>
  <si>
    <t>Polietileno</t>
  </si>
  <si>
    <t>Sombrillas</t>
  </si>
  <si>
    <t>25 cm</t>
  </si>
  <si>
    <t>Mango curvo de plastico, apertura semiautomática, herraje metálico, 8 cascos. Impresión 1x0</t>
  </si>
  <si>
    <t>Camisetas</t>
  </si>
  <si>
    <t>20x30cm</t>
  </si>
  <si>
    <t>Cuello redondo en 100 % Algodón de 180 gr encintada en cuello y hombros.</t>
  </si>
  <si>
    <t>Sublimación</t>
  </si>
  <si>
    <t>Linitipia $20.230, Alprigrama $2.344.300</t>
  </si>
  <si>
    <t>Linitipia $15.470, Alprigrama $59.500</t>
  </si>
  <si>
    <t>Linitipia $13.090, Alprigrama $47.600</t>
  </si>
  <si>
    <t>Linitipia $10.710, Alprigrama $40.460</t>
  </si>
  <si>
    <t>Linitipia $15.470, Alprigrama $190.400</t>
  </si>
  <si>
    <t>Linitipia $10.750, Alprigrama $7.735</t>
  </si>
  <si>
    <t>Linitipia $9.282, Alprigrama $3.808</t>
  </si>
  <si>
    <t>Linitipia $7.021, Alprigrama $3.332</t>
  </si>
  <si>
    <t>Linitipia $67.830, Alprigrama $64.941</t>
  </si>
  <si>
    <t>Linitipia $53.550, Alprigrama $47.362</t>
  </si>
  <si>
    <t>Linitipia $48.790, Alprigrama $28.584</t>
  </si>
  <si>
    <t>Linitipia $46.410, Alprigrama $23.622</t>
  </si>
  <si>
    <t>Linitipia $24.990, Alprigrama $38.080</t>
  </si>
  <si>
    <t>Linitipia $22.610, Alprigrama $30.048</t>
  </si>
  <si>
    <t>Linitipia $22.372, Alprigrama $38.080</t>
  </si>
  <si>
    <t>Linitipia $19.992, Alprigrama $24.669</t>
  </si>
  <si>
    <t>Gorras</t>
  </si>
  <si>
    <t>10cm</t>
  </si>
  <si>
    <t>Gorra con 5 Cascos en Frente Poliéster Espumado y 4 Cascos en Poliéster Malla. Botón Forrado y Cierre Plástico a Presión.</t>
  </si>
  <si>
    <t>Linitipia $22.610, Alprigrama $71.400</t>
  </si>
  <si>
    <t>Linitipia $17.850, Alprigrama $12.138</t>
  </si>
  <si>
    <t>Esferos</t>
  </si>
  <si>
    <t>Tampografía</t>
  </si>
  <si>
    <t>4 cm ancho x 0.7 cm alto.</t>
  </si>
  <si>
    <t>Plástico con acabado metalizado</t>
  </si>
  <si>
    <t>Linitipia $2.856, Alprigrama $11.900</t>
  </si>
  <si>
    <t>Linitipia $1.785, Alprigrama $3.808</t>
  </si>
  <si>
    <t>Linitipia $1.547, Alprigrama $2.261</t>
  </si>
  <si>
    <t>OTROS ELEMENTOS</t>
  </si>
  <si>
    <t xml:space="preserve">Lámina Osb 15 mm 122 X 244 cm //  Excelente capacidad de procesar, Alta durabilidad y resistencia, Alta capacidad estructural, Material de alto rendimiento, Alta estabilidad. Medidas: 122 X 244 cm. Espesor 15 mm. </t>
  </si>
  <si>
    <t>Cesar Calderón</t>
  </si>
  <si>
    <t xml:space="preserve">Lámina Osb 11 mm 122 X 244 cm //  Tablero formado por hojuelas rectangulares de madera, dispuestas en capas perpendicularmente, unas con otras, de resistencia y rigidez que resultan de la laminación cruzada de las capas. Medidas: 122 X 244 cm. Espesor 11 mm. </t>
  </si>
  <si>
    <t>Viga de madera  de 10x10x6 Metros arreglada e inmunizada //  arreglada e inmunizada.</t>
  </si>
  <si>
    <t>Viga de madera 15x15 cm x 2.9 Metros. Sapán arreglada e inmunizada. //  arreglada e inmunizada.</t>
  </si>
  <si>
    <t>Estibas en madera pino de 122 cm x 115 cm. Resistencia hasta 1000 kg. Nueva</t>
  </si>
  <si>
    <t xml:space="preserve">Guacal en madera pino de 70cm x 50cm x 50cm  //  Guacal nuevo, sencillo. 70 cm X 50 cm X 50 cm. </t>
  </si>
  <si>
    <t>Tambor o envase de acero laminado en frío para capacidades de 50 litros o 15 Galones. Nuevo.  //  Grafado plano.Cierres roscados de 2" y ¾". Bordones estándar contenerizables. Norma ANSI.Registro UN. Características del tambor con capacidad: 50 litros  o 15 Galones</t>
  </si>
  <si>
    <t>Tambor  o envase en acero laminado, para capacaidad de 55 Gl cerrado con dos tapas de 2" y 3/4", calibre 20 con certificación UN, SIN LACA //  Grafado plano.Cierres roscados de 2" y ¾". Bordones estándar contenerizables. Norma ANSI.Registro UN.Características del tambor con capacidad 100 litros: 20/20/20 – peso 10.28 Kg – altura 730 mm y diámetro 482 mm</t>
  </si>
  <si>
    <t xml:space="preserve">Malla Hexagonal 1.50 x 36 Metros. Gallinero Hueco 1 ¼" Alambre Galvanizado //  Malla para gallinero con  un tamaño hueco de 1 ½” con una medida total de 1,5 x 36 Metros, fabricada en material galvanizado para evitar la oxidación de su estructura. </t>
  </si>
  <si>
    <t>Malla d-84 15 x 15 cm 94,05 kilos rollo 2,35 x 30 Metros 4 mm //  Diámetro: 4 mm. Tipo Mallas electrosoldadas. Características Malla electrosoldada, resistente para la construcción. Material Acero. Largo 30 metros. Uso Para construcción de placas y fundición de estructuras en hormigón. Recomendaciones Se puede cortar con tijeras ó segueta.Ancho 2,35 metros</t>
  </si>
  <si>
    <t xml:space="preserve">Un (01) Galón de disolvente Thinner o aguarrás //  Un (01) galón  </t>
  </si>
  <si>
    <t xml:space="preserve">Un (01) Galón de Pintura tráfico color blanco. //  Pintura Acrílica modificada de secado rápido, con muy buena adherencia, cubrimiento y resistencia a la intemperie. </t>
  </si>
  <si>
    <t xml:space="preserve">Un (01) Galón de Pintura tráfico color gris. //  Pintura Acrílica modificada de secado rápido, con muy buena adherencia, cubrimiento y resistencia a la intemperie. </t>
  </si>
  <si>
    <t xml:space="preserve">Un (01) Galón de Pintura tráfico color negro. //  Pintura Acrílica modificada de secado rápido, con muy buena adherencia, cubrimiento y resistencia a la intemperie. </t>
  </si>
  <si>
    <t xml:space="preserve">Un (01) Galón de Pintura tráfico color azul. //  Pintura Acrílica modificada de secado rápido, con muy buena adherencia, cubrimiento y resistencia a la intemperie. </t>
  </si>
  <si>
    <t xml:space="preserve">Un (01) Galón de Pintura tráfico color amarillo. //  Pintura Acrílica modificada de secado rápido, con muy buena adherencia, cubrimiento y resistencia a la intemperie. </t>
  </si>
  <si>
    <t>Un (01) Galón de Pintura para paredes y exteriores mate. Colores según necesidad. //  Pintura 100% acrílica diluible con agua, de acabado mate, máxima protección contra el ataque de hongos y alta resistencia a la suciedad. Impermeable a la lluvia, con bloqueador solar para protección de   los rayos del sol. Duración  de hasta 5 años. No debe contener plomo ni cromo.</t>
  </si>
  <si>
    <t>Un (01) Galón de Pintura para paredes y exteriores brillante Colores según necesidad. //  Pintura 100% acrílica diluible con agua, de acabado brillante, máxima protección contra el ataque de hongos y alta resistencia a la suciedad. Impermeable a la lluvia, con bloqueador solar para protección de   los rayos del sol. Duración  de hasta 5 años. No debe contener plomo ni cromo.</t>
  </si>
  <si>
    <t>Un (01) Galón de pintura fluorecente. Colores según necesidad. //  Pintura 100% acrílica diluible con agua, de acabado mate, de secado rápido, con muy buena adherencia y cubrimiento.</t>
  </si>
  <si>
    <t>Galón de esmalte brillante para uso interior. Colores según necesidad. //  Debe servir para ambientes tanto interiores como exteriores de baja agresividad.</t>
  </si>
  <si>
    <t>Un (01) Galón de  Pintura esmalte alquídico con aditivo sintético, acabado brillante, de base solvente, superlavable colores según necesidad. //  Debe servir para ambientes tanto interiores como exteriores de baja agresividad.</t>
  </si>
  <si>
    <t xml:space="preserve">Una (01) Lata 300 ml laca aerosol brillante Colores según necesidad. //  300 ml </t>
  </si>
  <si>
    <t xml:space="preserve">Una (01) Lata 300 ml laca aerosol Mate Colores según necesidad. //  300 ml </t>
  </si>
  <si>
    <t xml:space="preserve">Una (01) Lata 300 ml laca aerosol fluorecente Colores según necesidad. //  300 ml </t>
  </si>
  <si>
    <t>Un (01) paquete de treinta (30) unidades de Marcadores permanente punta fina.  //  Punta fina, no se hunde ni abre. Ideal para marcar objetos personales. Para marcar sobre superficies oscuras.Marca con precisión cd´s, vidrio, plástico, metal, papel, madera etc.Se adhiere a la mayoría de las superficies y/o es resistente al agua. Utiliza base tinturada o pigmentada.  Solventes: alcohol, ketona, xileno y éteres de glicol.</t>
  </si>
  <si>
    <t xml:space="preserve">Marcador permanente recargable, base de agua, alta opacidad Punta de 15mm, Colores Variados.  //   Es un marcador permanente ,  pigmento de base acuosa, alta opacidad, resistente a la luz, inodoro y sin xileno después del secado. Adecuado para varias superficies como: papel, plástico, madera, vidrio, metal.  Punta:  15mm. </t>
  </si>
  <si>
    <t xml:space="preserve">Marcador permanente recargable, base de agua, alta opacidad Punta de 30mm, Colores Variados //  Es un marcador permanente ,  pigmento de base acuosa, alta opacidad, resistente a la luz, inodoro y sin xileno después del secado. Adecuado para varias superficies como: papel, plástico, madera, vidrio, metal.  Punta:  30 mm. </t>
  </si>
  <si>
    <t xml:space="preserve">Marcadores permanentes recargable, base de agua, alta opacidad Punta de 50mm, Colores Variados //  Es un marcador permanente ,  pigmento de base acuosa, alta opacidad, resistente a la luz, inodoro y sin xileno después del secado. Adecuado para varias superficies como: papel, plástico, madera, vidrio, metal.  Punta:  50 mm. </t>
  </si>
  <si>
    <t xml:space="preserve">Un (01) paquete de 80  tizas redondas de colores.   //  No tóxico. </t>
  </si>
  <si>
    <t>Un (01) galón de pegante o adhesivo industrial formulado con base en Cloroprenos, con excelente fuerza adhesiva.  //  Base Cloropreno y Solidos.Uso: Madera, Corcho, Papel, Cuero, Concreto, Caucho, Algunos textiles, Plásticos, Metales, Alfombra, Tapetes, Piso vinílico, Maderas a piso etc.Color: Ocre. Características: alto contenido de sólidos, lo que proporciona alto rendimiento y fuerza de pegue. Adicionalmente, su agarre inicial permite fijar fácilmente los materiales a pegar. Su viscosidad le proporciona un buen cubrimiento de las superficies permitiéndole aplicar el adhesivo fácilmente.</t>
  </si>
  <si>
    <t>Un (01) galón de pegante o adhesivo base poliacetato de vinilo (PVA) para madera. //  Alto Rendimiento; Resistente a altas temperaturas; Tiempo de prensado cortos, entre 20 y 30 minutos; Buen desempeño en maderas húmedas (18%); Fácil Aplicación; No se cristaliza. Preparación de la superficie La superficie debe estar limpia, seca, lisa y libre de partículas sueltas, aceite y grasa. Dilusión: No. Color Rosado. Tiempo de secado al tacto 20 - 30 min. Tipo Colas frías. Producto ecológico No. Características Excelente comportamiento en maderas porosas y aglomerados; Fácil aplicación, no escurre; Uso profesional. Recomendaciones Si el producto llega hacer diluido, pierdo su garantía. Largo 15,8 cm. Ventajas Secado rápido, Alta viscosidad, Buena adherencia en maderas con un porcentaje, De humedad hasta el 18%, Alta resistencia al calor, Se necesita estar prensado para obtener un mejor secado.</t>
  </si>
  <si>
    <t>Adhesivo líquido de resina sintética para un encolado rápido y transparente. 125 ml. //  Adhesivo. Características: Líquido, Transparente, Secado rápido, Ajustable temporalmente, No arruga el papel. Contenido: 125 ml. Uso: Maderas, plasticos, vidrio, metal. Superficie a aplicar pega madera, materiales basados en madera, plásticos (ABS, PVC duro y blando, plexiglás, poliestireno, Resopal®), metal, vidrio, porcelana, cerámica, cuero, goma, fieltro, corcho, tejidos, cartón, papel, etc. No apropiado para poliestireno extrudido, PE y PP. Beneficio Secado rápido. Color:Transparente</t>
  </si>
  <si>
    <t xml:space="preserve">Barras de silicona caliente de 11 mm //  11mm </t>
  </si>
  <si>
    <t xml:space="preserve"> Tubo de silicona fria 300-305 ml. //  Tipo: Selladores.  Masilla elástica sellante y adhesiva de un componente con base en poliuretano, con proceso de curado en presencia de humedad en el ambiente. Uso Para uso en juntas entre elementos prefabricados de fachadas, entre muros y marcos de ventanas o puertas. Juntas en piso. Rendimiento aprox. (m2/galón) 3 metros lineales por cartucho. Color Blanco</t>
  </si>
  <si>
    <t>Cinta adhesiva para empaque 48mm x 100 Metros //  Cinta de empaque transparente</t>
  </si>
  <si>
    <t xml:space="preserve">Cinta doble faz espuma gruesa 12mm x 5 Metros  //  12mm x 5 Metros </t>
  </si>
  <si>
    <t xml:space="preserve">Cinta doble faz transparente gruesa 12mm x 10 Metros //  12mm x 10 Metros </t>
  </si>
  <si>
    <t xml:space="preserve">Cinta ancha 48mm x 55 Metros //  48mm x 55 Metros </t>
  </si>
  <si>
    <t xml:space="preserve">Cinta ancha fibra de vidrio 55mm x 90 Metros //  55mm x 90 Metros </t>
  </si>
  <si>
    <t xml:space="preserve">Cinta ancha de enmascarar 55mm x 48 Metros  //  55mm x 48 Metros </t>
  </si>
  <si>
    <t xml:space="preserve">Cinta antideslizante negra con fotoluminiscente  Multipack 48mm x 50 Metros  //  48mm x 50 Metros </t>
  </si>
  <si>
    <t>Cintas Foil de alumínio ref 8410 Multipack 55 mm x 50 Metros //  55 mm x 50 Metros</t>
  </si>
  <si>
    <t xml:space="preserve">Cinta americana ancha 48mm x 50 Metros  //  48mm x 50 Metros </t>
  </si>
  <si>
    <t>Cintas antideslizantes  50 mm x 15 Metros //   50 mm x 15 Metros</t>
  </si>
  <si>
    <t xml:space="preserve">Cinta para demarcación de áreas 50 mm x 32.9 Metros  //   50 mm x 32.9 Metros </t>
  </si>
  <si>
    <t>Cinta para ductos 48mm x 54,86 Metros //  48mm x 54,86 Metros</t>
  </si>
  <si>
    <t>Silicona  200 X 300ml blanca o transparente //  200 X 300ml blanca o transparente</t>
  </si>
  <si>
    <t xml:space="preserve">Cinta Delimitadora Adhesiva 48mmx33 Metros  //  48mmx33 Metros </t>
  </si>
  <si>
    <t>Pistola de silicona caliente para barras de 11 mm //  Pistola grande eléctrica para silicona, con soporte doblable, ideal para aplicación de silicona de 11,5 mm de diámetro derretida en caliente.</t>
  </si>
  <si>
    <t>Pistola de silicona fría //  Pistola de 9 pulgadas con marco de esqueleto de acero. Adecuado para la mayoría de los cartuchos de 460 a 515 mm. Fabricada en material de alta resistencia con una empuñadura y gatillo sólidos para reducir la fatiga de la mano, piezas funcionales con galvanizado de zinc para proporcionar resistencia a la corrosión y larga vida útil.</t>
  </si>
  <si>
    <t>Zuncho plástico negro rollo por 500 Metros //  Fleje de Polipropileno: Elaborado a partir de resina, aditivos y colorantes especiales para su fabricación. Está diseñado especialmente para asegurar cargas pesadas.</t>
  </si>
  <si>
    <t>Zuncho plástico transparente rollo por 500 Metros //  Fleje de Polipropileno: Elaborado a partir de resina, aditivos y colorantes especiales para su fabricación. Está diseñado especialmente para asegurar cargas pesadas.</t>
  </si>
  <si>
    <t>Grapas plásticas para zuncho color blanco, negro o transparente. 1 kilo.  //   color blanco, negro o transparente.</t>
  </si>
  <si>
    <t xml:space="preserve">Grapas plásticas para zuncho color negro. 1 kilo.  //  1 kilo </t>
  </si>
  <si>
    <t>Amarres plasticos negros de 6” (Elastómero de Poliuretano). 100 unidades.  //  6'' x100 unidades Color Negro</t>
  </si>
  <si>
    <t>Amarres plasticos negros de 10” (Elastómero de Poliuretano) 100 unidades.  //  10" x100 unidades Color Negro</t>
  </si>
  <si>
    <t>Amarres plastico negros de 22” (Elastómero de Poliuretano) 100 unidades //  22'' x 100 unidadesColor Negro</t>
  </si>
  <si>
    <t>Amarres plasticos trasparentes de 6” (Elastómero de Poliuretano) color transparente. 100 unidades.  //  6'' x100 unidades Color Blanco</t>
  </si>
  <si>
    <t>Amarres plasticos trasparentes de 10”  (Elastómero de Poliuretano) color blanco. 100 unidades.  //  10" x100 unidades Color Blanco</t>
  </si>
  <si>
    <t>Amarres plasticos trasparentes de 22” (Elastómero de Poliuretano) color blanco. 100 unidades.  //  22'' x 100 unidadesColor Blanco</t>
  </si>
  <si>
    <t xml:space="preserve">Rollo de cabuya fique de 6mm x 20 Metros //  Materiales de fibra natural de alta resistencia 6mm x 20 Metros </t>
  </si>
  <si>
    <t>Cordón de hilo de algodon encerado de 1 mm varios colores- 100 gramos.  //  1 mm</t>
  </si>
  <si>
    <t>Cordel de nylon trensado blanco de 4mm x 300 Metros //  Rollo de 300 Metros</t>
  </si>
  <si>
    <t xml:space="preserve">Correa Movimiento Carga Pesada. 2 toneladas de carga. Rollo de 5 cm de ancho x 12 Metros  //  Rollo de 5 cm de ancho x 12 Metros </t>
  </si>
  <si>
    <t xml:space="preserve">Malacate manual,  para 1/2 tonelada. Longitud del cable 10 Metros.  Diámetro del cable 4.5 mm.Gancho de amarre equipado con lengüeta de seguridad.Resistente a la intemperie. //   </t>
  </si>
  <si>
    <t>Globos de látex Corrientes de 11" (27cm) de diferentes colores //  27 cm.  x 100 unidades de colores variados</t>
  </si>
  <si>
    <t>Globo de latex gigante de 30" pulgadas (76 cm).  //  30 pulgadas</t>
  </si>
  <si>
    <t>Globo de latex gigante de 72” //  72 pulgadas</t>
  </si>
  <si>
    <t>Pacas de Heno de 70cm x 40cm x 45cm //  70cm x 40cm x 45cm</t>
  </si>
  <si>
    <t>Canastilla plástica en polipropileno 60cm x 40cm x25cm  //  Canastilla industrial de fondo lineal y paredes en rombo. Manijas laterales. Capacidad de 48 litros.</t>
  </si>
  <si>
    <t>Cojines 50 x 50 cm Circulares y cuadrados en lona //  lona</t>
  </si>
  <si>
    <t>Estibas plásticas de 1 x 1.2 Metros //  Estiba plástica para piso fabricada en polietileno de alta densidad, 100 % reciclable. Resistencia al impacto.Estiba plástica inyectada con 4 entradas para montacargas. Apilables. Largo: 100 cm Ancho: 120 cm Alto: 15 cm Carga Dinámica: 800 kg Carga Estática: 2000 kg</t>
  </si>
  <si>
    <t xml:space="preserve">Alfombra de polipropileno con base primaria  por m2 //  Base primaria. Por metro cuadrado. </t>
  </si>
  <si>
    <t xml:space="preserve">Césped artificial para campos deportivos, fabricación nacional en polietileno de alta duración altura 56 ml galga 5/8, 800 gramos por metro cuadrado, tejidos anclado con látex natural, instalación cosida y demarcación vulcanizada, el valor incluye relleno en arena,caucho granulado,transporte al lugar de la instalación a todo costo sin adicionales. Se cotiza por metro cuadrado. (m2).  //  800 gramos. Se cotiza por metro cuadrado. (m2).   </t>
  </si>
  <si>
    <t>Flotadores fluorecente inflables 70 cm de diametro //  70 cm Diámetro</t>
  </si>
  <si>
    <t>Flotadores fluorecentes inflables de 90 cm de diametro. //  90 cm Diámetro</t>
  </si>
  <si>
    <t>Flotador tubular kids de 150 cm x 5.8 cm //  150 cm x 5.8 cm</t>
  </si>
  <si>
    <t>Espejo de 5mm de grosor y de 1.2m x 2.4m //  5mm de grosor</t>
  </si>
  <si>
    <t xml:space="preserve">Bulto de 500 pelotas plastica para piscina de pelotas. colores mixto. //  500 unidades equivalen a 1 unidad. </t>
  </si>
  <si>
    <t xml:space="preserve">Pelota de pingpong o de tenis de mesa profesionales //  Ping pong o tenis de mesa. </t>
  </si>
  <si>
    <t xml:space="preserve">Pelotas de Pilates de 65 cm //  65 cm. </t>
  </si>
  <si>
    <t xml:space="preserve">Una (1) docena de flores artificiales-Tamaño rosa normal //  por 12 unidades. </t>
  </si>
  <si>
    <t xml:space="preserve">Enredaderas artificiales por 2 Metros.  pies de largo (2 mt), total 84 pies (25 mt), 80 hojas de diámetro aproximadamente 1.4-1.8” (3.5 cm - 4.6 cm) con vid de hiedra artificial, hojas de seda de vid de plástico. //  2 metros </t>
  </si>
  <si>
    <t xml:space="preserve">Aros plasticos del juego ula ula de diámetro 96 cm //  Diámetro 96 cm. </t>
  </si>
  <si>
    <t xml:space="preserve">Sombrilla parasol para exterior de 3 metros de diámetro, 160g poliéster, estructura en acero de 38 mm. Esqueleto: 6 brazos de 18x12mm. //   </t>
  </si>
  <si>
    <t>Materas en cemento de 40 x 40 x 40 cm //   40 x 40 x 40 cm</t>
  </si>
  <si>
    <t>Materas en cemento de 80 x 80 x 80 cm //  80 x 80 x 80 cm</t>
  </si>
  <si>
    <t>Materas en lámina metálica de 40 x 40 x 40 cm //   40 x 40 x 40 cm</t>
  </si>
  <si>
    <t>Materas en madera de 40 x 40 x 40 cm //   40 x 40 x 40 cm</t>
  </si>
  <si>
    <t>Materas en lámina metálica de 80 x 80 x 80 cm //  80 x 80 x 80 cm</t>
  </si>
  <si>
    <t>Materas en madera de 80 x 80 x 80 cm //  80 x 80 x 80 cm</t>
  </si>
  <si>
    <t>Gafas de realidad virtual en cartón para ver videos en formato VR. Ideal para celulares de hasta 5,5 pulgadas (12,5 cm de alto). Medidas: Cerrado 13 x 20,5 cm. Armada 13,3 x 9,2 x 8,5 cm.  Área de marca: 4 x 4 cm. Técnica de marca: Tampografía //  Ideal para celulares de hasta 5,5 pulgadas (12,5 cm de alto). Medidas: Cerrado 13 x 20,5 cm. Armada 13,3 x 9,2 x 8,5 cm.  Área de marca: 4 x 4 cm. Técnica de marca: Tampografía</t>
  </si>
  <si>
    <t>Puff para exterior en lona impermeable de forma redonda Medidas aprox: 70cm x 70cm x70 cm en espuma //  70cm x 70cm x70 cm en espuma</t>
  </si>
  <si>
    <t>Puff para exterior con estructura en madera y en lona impermeable de forma cuadrada aprox: 70cm x 70 cm x 70 cm //  70cm x 70 cm x 70 cm</t>
  </si>
  <si>
    <t>Puff para exterior en lona impermeable forma de pera Medidas aprox: 70cm x 70cm x70 cm //  Aprox: 70cm x 70cm x70 cm</t>
  </si>
  <si>
    <t xml:space="preserve">Piso en caucho fundido de alta resistencia para intemperie por m2.  //   </t>
  </si>
  <si>
    <t>Colchoneta Profesional para ejercicios de 3 cm de espesor, y medidas de100 cm x 50 cm  //  100 cm x 50 cm espesor 3 cm</t>
  </si>
  <si>
    <t xml:space="preserve">Cables pvc de 2mm x 100 Metros en colores variados //   </t>
  </si>
  <si>
    <t xml:space="preserve">Cables pvc de en 3mm x 100 Metros colores variados //   </t>
  </si>
  <si>
    <t xml:space="preserve">Rollo de Polietileno transparente. Ancho 10 Metros  X 10 Metros de largo.  Calibre: 2 mils reforzado //   </t>
  </si>
  <si>
    <t>Rollo de Polietileno negro. Ancho 10 Metros x 50 Metros de largo. Calibre: 8 mils reforzado //  10x50m calibre 8</t>
  </si>
  <si>
    <t xml:space="preserve">Rollo de Poliestireno. Calibre 40 mm 1,20 Metros de ancho. X 50 Metros de largo //   </t>
  </si>
  <si>
    <t xml:space="preserve">Lámina Acrilico de 5mm de 1.2M x 2.4 Metros de diferentes colores //   </t>
  </si>
  <si>
    <t xml:space="preserve">Lámina Acrilico de 10 mm de 1.2M x 2.4 Metros de diferentes colores //   </t>
  </si>
  <si>
    <t xml:space="preserve">Aviso en acrílico con texto y/o logo en cantonera/volumen con iluminación individual tipo led, con espaldar en acrílico de color o con impresión digital. Aviso de 100x70 cm con luces y letras.  //  Aviso de 100x70 cm con luces y letras.  </t>
  </si>
  <si>
    <t xml:space="preserve">Plástico burbuja Rollo de 70 metros de largo por 1 Metro de ancho. //   </t>
  </si>
  <si>
    <t xml:space="preserve">Rollo de Película de polietileno transparente, elástica. Espesor 0,25 mm de 50 cm de ancho x 50 Metros. //   </t>
  </si>
  <si>
    <t xml:space="preserve">Lámina polipropileno blanca de 70 X 100 cms. Espesor 5mm.  //   </t>
  </si>
  <si>
    <t xml:space="preserve">Lámina polipropileno traslucido de 70 X 100 cms. Espesor: 5mm //   </t>
  </si>
  <si>
    <t xml:space="preserve">Lámina polipropileno blanca de 70 X 100 cms. Espesor :3mm  //   </t>
  </si>
  <si>
    <t xml:space="preserve">Lámina polipropileno traslucido 3mm. 70 X 100 cms.  //   </t>
  </si>
  <si>
    <t xml:space="preserve">Malla en Polietileno de alta. Cedazo Gris. 1,50 M x 30 Metros.  //   </t>
  </si>
  <si>
    <t xml:space="preserve">Rollo vinilo adhesivo espejo 150cm de ancho x 50 Metros.  //   </t>
  </si>
  <si>
    <t xml:space="preserve">Rollo vinilo adhesivo tornasol 100cm de ancho x 50 Metros. //   </t>
  </si>
  <si>
    <t xml:space="preserve">Rollo vinilo adhesivo negro mate 120 cm de ancho //   </t>
  </si>
  <si>
    <t xml:space="preserve">Rollo vinilo adhesivo blanco mate 120 cm de ancho //   </t>
  </si>
  <si>
    <t xml:space="preserve">Rollo vinilo adhesivo mate Colores variados. 122cm de ancho.Se cotiza por metro cuadrado (M2) //   </t>
  </si>
  <si>
    <t xml:space="preserve">Rollo vinilo adhesivo brillante Colores variados 120 cm de ancho x 50 Metros. //   </t>
  </si>
  <si>
    <t xml:space="preserve">Rollo Floor Graphic de 1,40 x 50 Metros.  //   </t>
  </si>
  <si>
    <t xml:space="preserve">Un (01) Galón de Estuco plástico  //   </t>
  </si>
  <si>
    <t xml:space="preserve">Cadena Plástica Eslabonada negra, blanca, gris  x 3 Metros.  //   </t>
  </si>
  <si>
    <t xml:space="preserve">Cono PVC de 70cm con cinta reflectiva //   </t>
  </si>
  <si>
    <t xml:space="preserve">Cono PVC de 90cm con cinta reflectiva //   </t>
  </si>
  <si>
    <t xml:space="preserve">Cono PVC de 45cm con cinta reflectiva //   </t>
  </si>
  <si>
    <t xml:space="preserve">Cinta Demarcación Peligro-No Pase 500 Metros //   </t>
  </si>
  <si>
    <t xml:space="preserve">Teja Termoacustica UPVC FORTE 5.9 x 0.94 Metros.  Espesor 2.5mm exterior / Interior Blanca //   </t>
  </si>
  <si>
    <t xml:space="preserve">Teja Ondulada 2.44 x 0.92 Metros x 0.5mm Transparente Policarbonato Perfil 3 tipo zinc //   </t>
  </si>
  <si>
    <t xml:space="preserve">Galón resina poliester preacelerada //   </t>
  </si>
  <si>
    <t xml:space="preserve">Catalizador para galón de resina poliester  //   </t>
  </si>
  <si>
    <t xml:space="preserve">Galón Latex líquido para máscaras y moldes //   </t>
  </si>
  <si>
    <t xml:space="preserve">Yeso en polvo por  1 kg //   </t>
  </si>
  <si>
    <t xml:space="preserve">1/4 Galón de masilla poliester poliuretano (hueso duro) //   </t>
  </si>
  <si>
    <t>Fibra de vidrio rollo por 10 Metros. //  10 Metros</t>
  </si>
  <si>
    <t>Manguera LED flexible neón  Voltaje: 120V, colores: Azul, Verde, Rojo, Blanco, tamaño: Carretes de 10 Metros , espesor: 15x30mm, longitud de corte: Cada 45cm, duración: 50.000 - 100.000 horas //  longitud de corte: Cada 45cm, duración: 50.000 - 100.000 horas</t>
  </si>
  <si>
    <t xml:space="preserve">Cinta de neón flexible por Metro.  //  Por Metro. </t>
  </si>
  <si>
    <t xml:space="preserve">Tira LED flexible para exterior de 3,6w/m por Metro.  //  Por Metro. </t>
  </si>
  <si>
    <t xml:space="preserve">Manguera LED Flex 1/2" Neón Cuerda Luz Cable Conector Encoladora de 1” x 45cm por Metro.  //   </t>
  </si>
  <si>
    <t xml:space="preserve">Manguera LED Color: Rojo, morado, azul, amarillo, blanco, verde, cantidad: 20 Metros. Conector de corriente incluido, 36 leds por Metro, 3 secuencias de alumbrado, siliconada de alta calidad por Metro. //   </t>
  </si>
  <si>
    <t>Extensión de luces de 30 metros 100 bombillos globo G40 conectable, resistente al agua, para interiores y exteriores. //  30 metros con 100 bombillos globo G40</t>
  </si>
  <si>
    <t>Lámpara de tubo fluorecente con conexion. //  Fluorescente t8 led 9w /remplazo 17w 60cm 12700+IVA  t8 18w 120cm/remplaza t8 32w</t>
  </si>
  <si>
    <t>Barra LED RGB //  angulo de apertura 12, 1 Metro lineal / 45°,  Requieren controlador(capacidad 180w / 600w comaptible dmx512) y fuente (60w)</t>
  </si>
  <si>
    <t>Bombillos Edison Globo 9,5 Cm, 60w //  Bombillo decorativo, filamentos marcados, luz calida</t>
  </si>
  <si>
    <t>Caja de luz de 1 Metro x 1 Metro //  Iluminado con módulos led de alta potencia.Estructura en poliestireno traslúcido. Impresión con vinilo adhesivo a 1440 DPI.</t>
  </si>
  <si>
    <t xml:space="preserve">carrete de 10 Metros de Hilos de colores para tejidos en crochet y bordados manuales //   </t>
  </si>
  <si>
    <t xml:space="preserve">Rollo de Lycra de diferentes colores de 140 cm de ancho //   </t>
  </si>
  <si>
    <t xml:space="preserve">Malla polisombra Negra al 50% 4 Metros x 100 Metros //   </t>
  </si>
  <si>
    <t xml:space="preserve">Malla polisombra Negra al 65% 4 Metros x 100 Metros //   </t>
  </si>
  <si>
    <t xml:space="preserve">Lona Huracan, ancho 150 +/-1 cm. Resistente a la tensión y rasgado. Base con repelencia a líquidos y otros factores ambientales por su protección con lafgard protector textil. Posibilidad de estampar, Impermeable colores variados. Se cotiza por Metro Líneal.  //   </t>
  </si>
  <si>
    <t xml:space="preserve">Lona Solar Pro, Ancho: 153 cm. Impermeable y repelencia al agua, fácil limpieza por contaminación ambiental. Fabricación eco-amigable. Se cotiza por Metro Líneal. //   </t>
  </si>
  <si>
    <t xml:space="preserve">Rollo de Cinta Velcro negra (fijar ordenar) 2 cm ancho x 25 Metros //   </t>
  </si>
  <si>
    <t xml:space="preserve">Rollo de Lona poliéster de alta tenacidad recubierta con PVC 150 cm de ancho. Nota: Se cotiza por Metro Líneal.  //   </t>
  </si>
  <si>
    <t xml:space="preserve">Rollo de Lona PVC flexible por ambas caras 150 cm de ancho.Nota: Se cotiza por Metro Líneal.  //   </t>
  </si>
  <si>
    <t xml:space="preserve">Rollo de tela impresa en estampación digital 140 cm de ancho.  Se cotiza por Metro Líneal.  //   </t>
  </si>
  <si>
    <t xml:space="preserve">Inflables de 3 Metros de diámetro, de diferentes formas en lona y vinilo transparente con motor incluido. //   </t>
  </si>
  <si>
    <t xml:space="preserve">Inflables de 6 Metros de diámetro de diferentes formas en lona y vinilo transparente con motor incluido. //   </t>
  </si>
  <si>
    <t xml:space="preserve">Bolsa de algodón siliconado por 10 kg (guata) //   </t>
  </si>
  <si>
    <t xml:space="preserve">Manteles de cuadros 2 Metros x 2 Metros  //   </t>
  </si>
  <si>
    <t xml:space="preserve">Hoja de Lija de agua 150  //   </t>
  </si>
  <si>
    <t xml:space="preserve">Extensión 25FT Naranja P/T 3 Toma Corrientes //   </t>
  </si>
  <si>
    <t xml:space="preserve">Protectores de Voltaje Mult 120V 1.800W 15A //   </t>
  </si>
  <si>
    <t xml:space="preserve">Gancho abierto perforante 3/8 x 4-1/2 Pulg //   </t>
  </si>
  <si>
    <t xml:space="preserve">Caja de Herramientas de 25 " apilable con Organizador de Brocas Cerradura Metálica y Tapa organizadora, Resistencia hasta 50 kg. //   </t>
  </si>
  <si>
    <t xml:space="preserve">Guante Ingeniero Vaqueta Propack //   </t>
  </si>
  <si>
    <t xml:space="preserve">Guante PVC Azul Semicorrugado //   </t>
  </si>
  <si>
    <t xml:space="preserve">Guante Maximo Agarre Gorilla Grip //   </t>
  </si>
  <si>
    <t xml:space="preserve">Guante Nitrilo Verde 13" Talla M //   </t>
  </si>
  <si>
    <t>Guantes de Vinilo para pintar. Talla única. 10 unidades.  //  Contenido 10. Material: Vinilo. Uso: Riesgo químico leve.Talla: Única</t>
  </si>
  <si>
    <t xml:space="preserve">Overol enterizo Azul y Naranja Tallas S,M,L,XL //   </t>
  </si>
  <si>
    <t xml:space="preserve">Chaleco Reflectivo 4 Bandas //   </t>
  </si>
  <si>
    <t xml:space="preserve">Casco Ajuste Cinta //   </t>
  </si>
  <si>
    <t xml:space="preserve">Máscarilla Respirador Filtro Doble //   </t>
  </si>
  <si>
    <t xml:space="preserve">Tapabocas Polvo Negro X 5 unidades //   </t>
  </si>
  <si>
    <t>Respirador para Pintura. Tela de polipropileno y elastómero //  Tela de polipropileno y elastómero</t>
  </si>
  <si>
    <t xml:space="preserve">Gafas de seguridad lente claro nitro  //   </t>
  </si>
  <si>
    <t xml:space="preserve">Tijera acero multi funciones 9” //   </t>
  </si>
  <si>
    <t xml:space="preserve">Tijera de aviación recta  //   </t>
  </si>
  <si>
    <t xml:space="preserve">Tijera Hojalata 10” //   </t>
  </si>
  <si>
    <t xml:space="preserve">Bisturí ergonómico 18mm con repuestos de cuchillas //   </t>
  </si>
  <si>
    <t xml:space="preserve">Tijeras de acero inoxidable //   </t>
  </si>
  <si>
    <t xml:space="preserve">Rodillo Felpa Profesional 9” //   </t>
  </si>
  <si>
    <t xml:space="preserve">Estopa de Algodón 1000 Gramos //   </t>
  </si>
  <si>
    <t xml:space="preserve">Brocha en Cerda Mona Cabo Azul de 4” //   </t>
  </si>
  <si>
    <t>Set de 15 brocas para metal //</t>
  </si>
  <si>
    <t xml:space="preserve">Set Puntas y Brocas 34 piezas  //  </t>
  </si>
  <si>
    <t xml:space="preserve">Set de 10 brocas para muros //   </t>
  </si>
  <si>
    <t xml:space="preserve">Set 7 Brocas Madera  //   </t>
  </si>
  <si>
    <t>INSUMOS EN MONTAJE</t>
  </si>
  <si>
    <t xml:space="preserve">Alquiler de taladro movimiento percutor 3/8" 18V + Kit Accesorios de acuerdo con especificaciones técnicas. Precio por día (24 horas). Debe incluir transporte. //  Uso: Profesional.Velocidad: 1700 rpm.Potencia 18 V.Peso 3,25Kg,Movimiento: Percutor.Mandril: 3/8 pulgada.Torque 54 / 21 Nm.Tipo de batería y capacidad Batería: Li-Ion.Capacidad perforación: En madera 35 mm, en acero 10 mm, en mamposteria 8 mm. Alquiler x Día. </t>
  </si>
  <si>
    <t>Alquiler de taladro movimiento percutor 1/2",2VV-R, 800W, GSB 20-2 de acuerdo con especificaciones técnicas. Precio por día (24 horas). Debe incluir transporte. //  Potencia Máxima 800 W.Tipo de velocidad: Variable Reversible.Uso: Industrial.Velocidad 0 - 3.000 rpm.Movimiento Percutor.Mandril 1/2 pulgada. Alquiler x Día.</t>
  </si>
  <si>
    <t>Alquiler de kit mototool. Kit multipropósito como herramienta rotatoria de alto rendimiento, eje flexible, se puede utilizar con todos los accesorios y aditamentos. Interruptor separado de encendido y apagado para un manejo rápido y seguro. Motor con alto desempeño para trabajos a grandes velocidades. Precio por día (24 horas). Debe incluir transporte. //  Alquiler x Día.</t>
  </si>
  <si>
    <t>Alquiler de mini Compresor Portatil 1/4 Hp 2.4 Cfm 50 Psi Precio por día (24 horas). Debe incluir transporte. //  Alquiler x Día.</t>
  </si>
  <si>
    <t>Alquiler de piscina de pelotas de 10 Metros x10 metros y 70cm de alto. Precio por día (24 horas). Debe incluir transporte. //  Aprox de malla y estructura metálica recubierta en lona acolchada. Alquiler x Día.</t>
  </si>
  <si>
    <t xml:space="preserve">Alquiler de vallas tipo muro de contencion para cerramientos, debe incluir transporte, instalacion y desmontaje. Precio por 12 horas //  Alquiler x Día.   </t>
  </si>
  <si>
    <t>Alquiler de Vallas de seguridad o contención para evento, en tubo de 1/12" de diámetro. De acuerdo a especificaciones. Precio por 12 horas //  En tubo 1 1⁄2” de diámetro, de la parte inferior se despren- den los soportes giratorios (patas), de sus laterales lado derecho (vista de frente) lleva dos (2) ganchos en varillas de 1⁄2” en forma de U invertida y del lado izquierdo de dos (2) acoples en tubo de 1⁄2”, donde enganchan los ganchos para unir las vallas. Todos estos componentes deben estar ubicados de forma simétrica y uniforme</t>
  </si>
  <si>
    <t xml:space="preserve">Alquiler de parqueadero para bicicletas color azul. Con 11 portabicicletas, pintura electro estatica y estructura de tubo. incluye transporte, instalacion y desmontaje, precio por horas //  Alquiler x Día.   </t>
  </si>
  <si>
    <t xml:space="preserve">Alquiler Pasacables fabricado en poliuretano de alta densidad con textura antideslizante. Incorpora 2 carriles internos. Datos técnicos MPC 52: Dimensiones: 1000 x 250 x 45mm. Peso: 7,5kg. //  Alquiler x Día.   </t>
  </si>
  <si>
    <t xml:space="preserve">Alquiler Multicortadora. Alquiler x Dia. (24 horas).    //  Alquiler x Día.   </t>
  </si>
  <si>
    <t xml:space="preserve">Alquiler Taladro 3/8” 18V. Alquiler por Día (24 horas).   //  Alquiler x Día.   </t>
  </si>
  <si>
    <t xml:space="preserve">Alquiler Taladro 1/2",2VV-R, 800W,  x Dia. (24 horas).   //  Alquiler x Día.   </t>
  </si>
  <si>
    <t xml:space="preserve">Alquiler Extensión 25FT Naranja P/T 3 Toma Corrientes. 50 Metros, x Dia. (24 horas).   //  Alquiler x Día.   </t>
  </si>
  <si>
    <t xml:space="preserve">Alquiler Cepillo 500W 82X1.5 mm 17000 Rpm, x Dia. (24 horas).   //  Alquiler x Día.   </t>
  </si>
  <si>
    <t xml:space="preserve">Alquiler Hidrolavadora 1600Psi 4.7L/Min 1400W x dia. (24 horas)   //  Alquiler x Día.   </t>
  </si>
  <si>
    <t xml:space="preserve">Alquiler de generador a gasolina 5,6 kw- 6kw 110v 25 litros . Alquiler por Día (24 horas).   //  Alquiler x Día.   </t>
  </si>
  <si>
    <t xml:space="preserve">Alquiler carro montacarga a combustible con capacidad para 3 ton.Alquiler por Día. Operario y combustible.  //  Alquiler x Día.   </t>
  </si>
  <si>
    <t xml:space="preserve">Alquiler de telón de proyección gigantes de trípode, gran formato, proyección frontal y trasera, fast fold, cine fold, de 1.80 Metros x 1.80 Metros. Alquiler por Día (24 horas)   y trípode manual.  //  Alquiler x Día.   </t>
  </si>
  <si>
    <t xml:space="preserve">Alquiler de telón Pistola de calor 1500 w 50-630 grados centígrados. Alquiler por Día (24 horas)   //  Alquiler x Día.   </t>
  </si>
  <si>
    <t xml:space="preserve">Alquiler de grúa brazo hidráulico con capacidad de elevacion de 227 kg y altura máxima de trabajo de 12.52 Metros. Alquiler por 5 horas.  . //  Aquiler por 5 horas.   </t>
  </si>
  <si>
    <t xml:space="preserve">Alquiler de plataforma para elevacion tipo tijera, capacidad de hasta 450 kg referencia (1000 lb)JLG 3246-ES para trabajos a 12 Metros de altura, Eléctricas. Alquiler por Día (24 horas)  . //  Alquiler x Día.   </t>
  </si>
  <si>
    <t xml:space="preserve">Alquiler de plataforma tipo brazo electrico, para trabajos a 15.72 Metros referencia  JLG E450. Alquiler por Día (24 horas)  . //  Alquiler x Día.   </t>
  </si>
  <si>
    <t xml:space="preserve">Alquiler de proyector de 8000 lúmenes ANSI con puertos HDMI y USB, por día (24 horas). //  8000 lumens. Precio por día (24 horas). </t>
  </si>
  <si>
    <t xml:space="preserve">Alquiler de Celular con pantalla widescreen LCD Multi-Touch de 4,7 pulgadas (diagonal) con tecnología IPS Resolución de 1334 x 750 pixeles a 326 ppi Relación de contraste 1400:1 (normal), Sistema operativo iOS 10 o superior, EarPods con conector Lightning, Cable de Lightning a USB, Adaptador de corriente USB. Precio por día (24 horas) Debe incluir transporte. //  Alquiler x Día.   </t>
  </si>
  <si>
    <t>Alquiler de tarima de 9 Metros x 9 Metros  a una altura de 2 Metros + 2 areas de trabajo de 3 x 3 Metros. Precio por día (24 horas). Las áreas de trabajo deben estar cubiertas en su totalidad, esto quiere decir que deben tener techo y laterales por todos los costados + dos escaleras con pasamanos y una rampa de acceso al escenario para la carga. La Tarima deberá contar con superficies totalmente lisa y los módulos deberan encajar unos con otros y estar en perfectas condiciones en todas sus uniones, sin huecos. //  Precio por día (24 horas). Las áreas de trabajo deben estar cubiertas en su totalidad, esto quiere decir que deben tener techo y laterales por todos los costados + dos escaleras con pasamanos y una rampa de acceso al escenario para la carga. La Tarima deberá contar con superficies totalmente lisa y los módulos deberan encajar unos con otros y estar en perfectas condiciones en todas sus uniones, sin huecos.</t>
  </si>
  <si>
    <t>Alquiler de tarima de 6 Metros x 6 Metros  a una altura de 1,8 Metros + 2 areas de trabajo de 2 x 2 m. Precio por día (24 horas). Las áreas de trabajo deben estar cubiertas en su totalidad, esto quiere decir que deben tener techo y laterales por todos los costados más dos escaleras con pasamanos y una rampa de acceso al escenario para la carga. La Tarima deberá contar con superficies totalmente lisa y los módulos deberan encajar unos con otros y estar en perfectas condiciones en todas sus uniones, sin huecos. //  Precio por día (24 horas). Las áreas de trabajo deben estar cubiertas en su totalidad, esto quiere decir que deben tener techo y laterales por todos los costados + dos escaleras con pasamanos y una rampa de acceso al escenario para la carga. La Tarima deberá contar con superficies totalmente lisa y los módulos deberan encajar unos con otros y estar en perfectas condiciones en todas sus uniones, sin huecos.</t>
  </si>
  <si>
    <t>Alquiler de módulo Tarima de pasarela de 1Metro x 1.20 Metros x 0.70 Metros de alto forrada en tapete negro. Precio por día (24 horas). Las áreas de trabajo deben estar cubiertas en su totalidad, esto quiere decir que deben tener techo y laterales por todos los costados + dos escaleras con pasamanos y una rampa de acceso al escenario para la carga. La Tarima deberá contar con superficies totalmente lisa y los módulos deberan encajar unos con otros y estar en perfectas condiciones en todas sus uniones, sin huecos. //  Precio por día (24 horas). Las áreas de trabajo deben estar cubiertas en su totalidad, esto quiere decir que deben tener techo y laterales por todos los costados + dos escaleras con pasamanos y una rampa de acceso al escenario para la carga. La Tarima deberá contar con superficies totalmente lisa y los módulos deberan encajar unos con otros y estar en perfectas condiciones en todas sus uniones, sin huecos.</t>
  </si>
  <si>
    <t>Alquiler de piso tablón negro para pasarela de 40 x 2,4 Metros.Precio por día (24 horas) //  Precio por día (24 horas). Tablón negro de 40 x 2,4 Metros</t>
  </si>
  <si>
    <t>Alquiler de Gradería con estructura en metal con terminado en madera pintada de 20 Metros x 4 Metros. Precio por día (24 horas) //  Precio por día (24 horas). Graderia Aluminio 20x4m</t>
  </si>
  <si>
    <t>Alquiler de Graderia con estructura en metal con terminado en madera pintada de 30 Metros x 4 Metros. Precio por día (24 horas) //  Precio por día (24 horas). Graderia Aluminio 30x4m</t>
  </si>
  <si>
    <t>Alquiler de fondo fotógrafico con stand portatil de 2,4 x 2,4 x 0,4 Metros.Precio por día (24 horas) //  Precio por día (24 horas)</t>
  </si>
  <si>
    <t>Alquiler de fondo fotográfico con stand  en charolina negra de 6 x 2,4 x 0, 8 Metros.Precio por día (24 horas) //  Precio por día (24 horas)</t>
  </si>
  <si>
    <t>Alquiler de fondo fotográfico con stand en charolina negra de 6 x 2,4 x 0, 4 Metros. Precio por día (24 horas) //  Precio por día (24 horas)</t>
  </si>
  <si>
    <t>Alquiler techo de tarima: 10 x 10 Metros  a una altura de 8 Metros de piso a la parte baja del techo y demas posibilidades de tamaños y alturas correspondientes a las medidas de tarimas dadas con camara negra en tela o lona ( no polisombra) en el interior y cobertura impermeable negra en la parte externa de toda la estructura de ser necesaria. Precio por día (24 horas) y de acuerdo a especificaciones técnicas.  //  Precio por día (24 horas). Debe venir con la infraestructura necesaria para su instalación y que garantice la seguridad del montaje y del equipo humano. ( El techo deberá ser especializado para la presentacion de conciertos en estructura modular ground support o en truss y deberá estar en capacidad de soportar el peso de los equipos que se incluyan) Se deberá anexar planos generales del montaje, certificar la estabilidad y la calidad de la estructura. El techo deberá estar convenientemente protegido contra posibles descargas electricas que puedan afectar a las personas que trabajaen dentro o alrededro del escenario. El techo deberá estar anclado técnicamente de acuerdo con las recomendaciones establecidas por el fabricante y deberán incluirse las guayas, tensores y los tanques de agua llenos y necesarios para esta función de contrapeso.</t>
  </si>
  <si>
    <t>Alquiler de techo de tarima: 7 x 7 Metros  a una altura de 8 Metros de piso a la parte baja del techo y demás posibilidades de tamaños y alturas correspondientes a las medidas de tarimas dadas con cámara negra en tela o lona ( no polisombra) en el interior y cobertura impermeable negra en la parte externa de toda la estructura de ser necesaria.  //  Precio por día (24 horas). Debe venir con la infraestructura necesaria para su instalación y que garantice la seguridad del montaje y del equipo humano. ( El techo deberá ser especializado para la presentacion de conciertos en estructura modular ground support o en truss y deberá estar en capacidad de soportar el peso de los equipos que se incluyan) Se deberá anexar planos generales del montaje, certificar la estabilidad y la calidad de la estructura. El techo deberá estar convenientemente protegido contra posibles descargas electricas que puedan afectar a las personas que trabajaen dentro o alrededro del escenario. El techo deberá estar anclado técnicamente de acuerdo con las recomendaciones establecidas por el fabricante y deberán incluirse las guayas, tensores y los tanques de agua llenos y necesarios para esta función de contrapeso.</t>
  </si>
  <si>
    <t>Alquiler de tarima giratoria de 7 metros de diametro, circular con un altura de 1 metros, y demás posibilidades de tamaños y alturas correspondientes a las medidas de tarimas dadas con cámara negra en tela o lona ( no polisombra) en el interior y cobertura impermeable negra en la parte externa de toda la estructura de ser necesaria.  Precio por día (24 horas) y de acuerdo a especificaciones técnicas.  //  Precio por día (24 horas). Debe venir con la infraestructura necesaria para su instalación y que garantice la seguridad del montaje y del equipo humano. ( El techo deberá ser especializado para la presentacion de conciertos en estructura modular ground support o en truss y deberá estar en capacidad de soportar el peso de los equipos que se incluyan) Se deberá anexar planos generales del montaje, certificar la estabilidad y la calidad de la estructura. El techo deberá estar convenientemente protegido contra posibles descargas electricas que puedan afectar a las personas que trabajaen dentro o alrededro del escenario. El techo deberá estar anclado técnicamente de acuerdo con las recomendaciones establecidas por el fabricante y deberán incluirse las guayas, tensores y los tanques de agua llenos y necesarios para esta función de contrapeso.</t>
  </si>
  <si>
    <t>Alquiler de Luces móviles spot 1200. Precio por día (24 horas.) //   Precio por día (24 horas.  ( se pueden hacer propuestas con un equipo equivalente o superior en otros formatos de montaje dependiendo el diseño del oferente) Todos los equipos solicitados deberan ser de construcción y con componentes originales y para ello el proponente deberá relacionar catálagos de los equipos específicos de acuerdo con la propuesta a presentar. Deberá adjuntar la información técnica que permita verificar las especificaciones mínimas requeridas y a su vez mejorar la comprensión sobre los equipos específicos que hacen parte de su propuesta.</t>
  </si>
  <si>
    <t>Alquiler de Luces moviles wash 1200.  Precio por día (24 horas) //   Precio por día (24 horas.  ( se pueden hacer propuestas con un equipo equivalente o superior en otros formatos de montaje dependiendo el diseño del oferente) Todos los equipos solicitados deberan ser de construcción y con componentes originales y para ello el proponente deberá relacionar catálagos de los equipos específicos de acuerdo con la propuesta a presentar. Deberá adjuntar la información técnica que permita verificar las especificaciones mínimas requeridas y a su vez mejorar la comprensión sobre los equipos específicos que hacen parte de su propuesta.</t>
  </si>
  <si>
    <t>Alquiler de Par LED.  Precio por día (24 horas) //   Precio por día (24 horas.  ( se pueden hacer propuestas con un equipo equivalente o superior en otros formatos de montaje dependiendo el diseño del oferente) Todos los equipos solicitados deberan ser de construcción y con componentes originales y para ello el proponente deberá relacionar catálagos de los equipos específicos de acuerdo con la propuesta a presentar. Deberá adjuntar la información técnica que permita verificar las especificaciones mínimas requeridas y a su vez mejorar la comprensión sobre los equipos específicos que hacen parte de su propuesta.</t>
  </si>
  <si>
    <t>Alquiler de Seguidores 2500 lumens . Precio por día (24 horas) //   Precio por día (24 horas.  ( se pueden hacer propuestas con un equipo equivalente o superior en otros formatos de montaje dependiendo el diseño del oferente) Todos los equipos solicitados deberan ser de construcción y con componentes originales y para ello el proponente deberá relacionar catálagos de los equipos específicos de acuerdo con la propuesta a presentar. Deberá adjuntar la información técnica que permita verificar las especificaciones mínimas requeridas y a su vez mejorar la comprensión sobre los equipos específicos que hacen parte de su propuesta.</t>
  </si>
  <si>
    <t>Alquiler de minibrutos de 8 lámparas potencia 5200W .Precio por día (24 horas) //   Precio por día (24 horas.  ( se pueden hacer propuestas con un equipo equivalente o superior en otros formatos de montaje dependiendo el diseño del oferente) Todos los equipos solicitados deberan ser de construcción y con componentes originales y para ello el proponente deberá relacionar catálagos de los equipos específicos de acuerdo con la propuesta a presentar. Deberá adjuntar la información técnica que permita verificar las especificaciones mínimas requeridas y a su vez mejorar la comprensión sobre los equipos específicos que hacen parte de su propuesta.</t>
  </si>
  <si>
    <t>Alquiler de módulo de pantalla LED de 50cm x 56cm x 8cm pixel pitch 3.91mm + estructura para instalar todos los equipos. Precio por día (24 horas) //  Precio por día (24 horas)</t>
  </si>
  <si>
    <t>Alquiler de módulo de pantalla LED de 50cm x 56cm x 8cm pixel pitch 8mm + estructura para instalar todos los equipos. Precio por día (24 horas) //  Precio por día (24 horas)</t>
  </si>
  <si>
    <t>Alquiler de módulo de pantalla LED de 50cm x 56cm x 8cm pixel pitch 10mm + estructura para instalar todos los equipos. Precio por día (24 horas) //  Precio por día (24 horas)</t>
  </si>
  <si>
    <t>Alquiler de circuito cerrado de 4 camaras + sistema de comunicación de intercom + un puesto fijo digital para el funcionamiento del sistema +  lactor + cableado necesario+  pantallas plasma de 42" con base en red para las áreas de trabajo, monitoresm escenario y house mix + estructura para instalar todos los equipos.Precio por día (24 horas) //  Precio por día (24 horas)</t>
  </si>
  <si>
    <t xml:space="preserve">Alquiler de planta eléctrica de 500 KV ( cubre cables para todo el cabledo eléctrico) Las plantas deben contar con su personal idóneo para su manejo y su perfecto funcionamiento durante pruebas y días de eventos. Deben tener: combustible suficiente para su funcionamiento durante pruebas de sonidos, ensayos y desarrollo del evento. Todas las plantas deberán estar empotradas en cabinas debidamente insonorizadas que permitan el trabajo a la intemperie. Todas las plantas eléctricas deberán contar con tableros de control con instrumentos e interruptor termo magnético, silenciador y breaker. Todos los elementos deben incluir los respectivos accesorios (parciales, bajantes, cajas de distribución, herramientas, elementos de protección y seguridad industrial, etc.) Todas las plantas deberan contar con extintores en vehículo y planta. Todo el cableado utilizado deberá estar en perfectas condiciones de instalación teniendo en cuenta las normas de seguridad. Precio por día (24 horas). Debe incluir transporte, operario y 100m de cubrecables //   Precio por día (24 horas). Debe incluir transporte, operario y 100m de cubrecables </t>
  </si>
  <si>
    <t xml:space="preserve">Alquiler de planta eléctrica de 200 KV ( cubre cables para todo el cabledo eléctrico) Las plantas deben contar con su personal idóneo para su manejo y su perfecto funcionamiento durante pruebas y días de eventos. Deben tener: combustible suficiente para su funcionamiento durante pruebas de sonidos, ensayos y desarrollo del evento. Todas las plantas deberán estar empotradas en cabinas debidamente insonorizadas que permitan el trbajo a la interperie. Todas las plantas eléctricas deberán contar con tableros de control con instrumentos e interruptor termo magnético, silenciador y breaker. Todos los elementos deben incluir los respectivos accesorios (parciales, bajantes, cajas de distribución, herramientas, elementos de protección y seguridad industrial, etc.) Todas las plantas deberan contar con extintores en vehículo y planta. Todo el cableado utilizado deberá estar en perfectas condiciones de instalación teniendo en cuenta las normas de seguridad.Precio por día (24 horas). Debe incluir transporte, operario y 100m de cubrecables  //   Precio por día (24 horas). Debe incluir transporte, operario y 100m de cubrecables </t>
  </si>
  <si>
    <t xml:space="preserve">Alquiler de Reflector 400W Metalhalide. Precio por día (24 horas). Debe incluir transporte, operario y 100 Metros de cubrecables  //   Precio por día (24 horas). Debe incluir transporte, operario y 100m de cubrecables </t>
  </si>
  <si>
    <t xml:space="preserve">Alquiler de MINILED RGB con secuencia de cambio de color .Precio por día (24 horas).  Debe incluir transporte, operario y 100 Metros de cubrecables  //   Precio por día (24 horas). Debe incluir transporte, operario y 100m de cubrecables </t>
  </si>
  <si>
    <t>Alquiler de reflector LED Luz fria para exteriror 70W y 100W  .Precio por día (24 horas). Precio por día (24 horas). Debe incluir transporte, operario y 100 Metros de cubrecables.  //   Precio por día (24 horas). Debe incluir transporte, operario y 100m de cubrecables.   ( se pueden hacer propuestas con un equipo equivalente o superior en otros formatos de montaje dependiendo el diseño del oferente) Todos los equipos solicitados deberan ser de construcción y con componentes originales y para ello el proponente deberá relacionar catálagos de los equipos específicos de acuerdo con la propuesta a presentar. Deberá adjuntar la información técnica que permita verificar las especificaciones mínimas requeridas y a su vez mejorar la comprensión sobre los equipos específicos que hacen parte de su propuesta.</t>
  </si>
  <si>
    <t>Alquiler proyector LED de alta potencia para exteriores. Precio por día (24 horas) . Precio por día (24 horas). Debe incluir transporte, operario y 100 Metros de cubrecables.   //  Precio por día (24 horas). Debe incluir transporte, operario y 100m de cubrecables.   ( se pueden hacer propuestas con un equipo equivalente o superior en otros formatos de montaje dependiendo el diseño del oferente) Todos los equipos solicitados deberan ser de construcción y con componentes originales y para ello el proponente deberá relacionar catálagos de los equipos específicos de acuerdo con la propuesta a presentar. Deberá adjuntar la información técnica que permita verificar las especificaciones mínimas requeridas y a su vez mejorar la comprensión sobre los equipos específicos que hacen parte de su propuesta.</t>
  </si>
  <si>
    <t>Alquiler Luz rompecielos movil Precio por día. (24 horas) //  Precio por día (24 horas)</t>
  </si>
  <si>
    <t>Alquiler Grabador de Sonido Digital portatil de 4 canales.Precio por día. (24 horas)  //  Precio por día (24 horas)</t>
  </si>
  <si>
    <t>Alquiler  de computador portatil de 15 pulgadas. Precio por día (24 horas) de acuerdo a especificaciones técnicas.  //  Precio por día (24 horas). Procesador Intel Core i5 de doble núcleo a 2 GHz.Turbo Boost de hasta 3,1 GHz. 8 GB de memoria a 1.866 MHz. SSD PCIe de 256 GB. Intel Iris Graphics 540. Dimensiones y peso: 30,41 x 21,24 x 1,49 centímetros, 1,37 kilogramos.Dos puertos Thunderbolt 3</t>
  </si>
  <si>
    <t>Alquiler de Luces móviles spot 1200 con portagobos. Precio por día (24 horas.) //   Precio por día (24 horas.  ( se pueden hacer propuestas con un equipo equivalente o superior en otros formatos de montaje dependiendo el diseño del oferente) Todos los equipos solicitados deberan ser de construcción y con componentes originales y para ello el proponente deberá relacionar catálagos de los equipos específicos de acuerdo con la propuesta a presentar. Deberá adjuntar la información técnica que permita verificar las especificaciones mínimas requeridas y a su vez mejorar la comprensión sobre los equipos específicos que hacen parte de su propuesta.</t>
  </si>
  <si>
    <t>Alquiler de techo o Pabellón,  con sistema de truss para evento de 50 x 13 Metros.por día: (24 horas). Debe incluir montaje y transporte.  //  50 Metros de largo por 13 Metros de ancho</t>
  </si>
  <si>
    <t>Alquiler Sistema de truss de 3  Metros de largo por 40 cm de alto y 40 cm de ancho Peso 27.5 Kg. Diametro principal del tubo: 50mm, por día: (24 horas). Debe incluir montaje y transporte.  //  Peso 27.5 Kg. Diametro principal del tubo: 50mm</t>
  </si>
  <si>
    <t xml:space="preserve">Alquiler de rollo de tapete de color para exteriores de 1,5 Metros de ancho. Precio por día (24 horas). Se cotiza por Metro Líneal.  //   </t>
  </si>
  <si>
    <t xml:space="preserve">Alquiler de Muro de escalar plano en madera triplex 25mm, con desplome al final y estructura metálica, Guayas de anclaje que otorgan máxima estabilidad y seguridad. Dificultad variable que se ajusta según la necesidad del cliente, 2 rutas de escalada simultánea, 8.1 Metros de altura. (se puede ajustar a alturas inferiores), 2.44 Metros de ancho x 2.5m de frente (área 6 m2). Precio por día (24 horas). Debe incluir instalación y transporte.  //   </t>
  </si>
  <si>
    <t>Alquiler de un sistema de amplificación profesional line array, de una marca reconocida que garantice el óptimo cubrimiento a 106 decibeles en medicion C para 5000 personas. Alquiler por un día. 24 horas. //  Alquiler por un día. 24 horas. El proveedor del sistema de amplificación de sonido debe suministrar los cables de señal y cableado eléctrico suficiente para la interconexión de los equipos, y estos deben encontrase en perfectas condiciones. También debe proveer las pilas para los sistemas inalámbricos que contemplen pruebas de sonido y evento.</t>
  </si>
  <si>
    <t>Alquiler de sistema de monitoreo:  UHF con su correspondiente distribuidor de antena. Monitoreo de piso: 6 parlantes de 500 W en mezclas independientes. Alquiler por un día. 24 horas. //  Alquiler por un día. 24 horas. SIDE FILL: DOS MEZCLAS INDEPENDIENTES (IZQ Y DER Ó ESTÉREO) SISTEMA 3 VÍAS CON POTENCIA MÍNIMA DE 1500 WTS POR LADO. Drum Fill: SISTEMA DE TRES VÍAS POTENCIA MÍNIMA DE 1500W</t>
  </si>
  <si>
    <t xml:space="preserve">Alquiler por un día. 24 horas, de micrófonos de condensador y dinámicos para la grabación de instrumentos acústicos y de alta frecuencia, así como de voz.Patrón polar cardioide, Rango de frecuencias 20 a 20.000 Hz, SPL máximo 135/145/155 dB (0/-10/-20 dB) (k=0,5%), Impedancia 200 Ohm.Los sistemas de transmisión deben ser UHF, no se aceptarán sistemas VHF , PG o RF. Todos los micrófonos deben corresponder a la misma marca y serie.  Nota: Deberá establecer un valor Global para el alquiler de cada micrófono,  e incluir los servicios de transporte y entrega en sitio.  //  Alquiler por un día. 24 horas de un micrófono. </t>
  </si>
  <si>
    <t xml:space="preserve">Alquiler de Consola Digital Von ecualización paramétrica, HF, HI MID, LOW MID, LF, HI PASS FILTER Y Q VARIANLES, 12 AUXILIARES, 8 GRUPOS, 8 VCAs Y  DIGITAL CON ECUALIZACIÓN PARAMÉTRICA HF, HI MID, LOW MID, LF, HI PASS FILTER Y Q VARIABLES, 12 AUXILIARES, 8 GRUPOS, 8 VCAs Y SISTEMA DE MATRIX. CUARENTA Y OCHO CANALES (48) UBICADA EN LA PARTE CENTRAL, 40 METROS. AL FRENTE DE LA TARIMA. //  Alquiler por un día. 24 horas. </t>
  </si>
  <si>
    <t xml:space="preserve">Alquiler de sistema de detección de feedback o analizador de respuesta de 32 bandas.  //  Alquiler por un día. 24 horas. </t>
  </si>
  <si>
    <t xml:space="preserve">Alquiler Cable Snake de cuarenta y ocho (48) canales de entrada y 16 envíos, 50 metros de longitud.  //  Alquiler por un día. 24 horas. </t>
  </si>
  <si>
    <t>Alquiler de SONIDO PA: SISTEMA DE CUATRO (4) VIAS: ALTOS, MEDIOS, BAJOS Y SUB BAJOS. ( 16 CAJAS LINE ARRAY Y 8 SUB BAJOS DOBLES) //  Alquiler por un día. 24 horas. 5000W DE POTENCIA MÍNIMA HASTA 400 PERSONAS Y 5W POR PERSONA POR ENCIMA DE ESE NÚMERO.</t>
  </si>
  <si>
    <t xml:space="preserve">Alquiler de UNIDAD DE CROSSOVER ADECUADO PARA EL SISTEMA //  Alquiler por un día. 24 horas. </t>
  </si>
  <si>
    <t xml:space="preserve">Alquiler de UNIDADES MULTIEFECTOS.  //  Alquiler por un día. 24 horas. </t>
  </si>
  <si>
    <t xml:space="preserve">Alquiler de ECUALIZADOR ESTÉREO DE 31 BANDAS EXCLUSIVO PARA EL SISTEMA DE P.A. //  Alquiler por un día. 24 horas. </t>
  </si>
  <si>
    <t xml:space="preserve">Alquiler de ANALIZADOR RTA DE 32 BANDAS O UNIDAD DE DETECCIÓN DEFEEDBACK //  Alquiler por un día. 24 horas. </t>
  </si>
  <si>
    <t xml:space="preserve">Alquiler de caja directa activa  //  Alquiler por un día. 24 horas. </t>
  </si>
  <si>
    <t xml:space="preserve">Alquiler Caja directa pasiva //  Alquiler por un día. 24 horas. </t>
  </si>
  <si>
    <t xml:space="preserve">Alquiler de bases para micrófono  //  Alquiler por un día. 24 horas. </t>
  </si>
  <si>
    <t xml:space="preserve">Alquiler DRUM KIT: 5 piezas con bombo 22x18, Toms de aire 10x8 y 12x9, Tom de piso 14x12, y redoblante 5.5x14. Platillos de la siguiente forma: juego de hit hat, dos (2) crash, un (1) ride, un (1) china, HARDWARE: pedal de bombo, base de redoblante, 4 stands para platillos, base para hi-hat, holders para toms, silla y tapete antideslizante. //  Alquiler por un día. 24 horas. </t>
  </si>
  <si>
    <t xml:space="preserve">Alquiler de CONGAS: Congas profesionales así: una conga 11-3/4" y una tumbadora 12 ½" en parches de cuero natural sin curtir. Con stand de pie y una (1) base tipo canasta alta adicional para el ALEGRE. //  Alquiler por un día. 24 horas. </t>
  </si>
  <si>
    <t xml:space="preserve">Alquiler de AMPLIFICADOR PARA BAJO: Tipo cabina cabezote, mínimo 200w.  //  Alquiler por un día. 24 horas. </t>
  </si>
  <si>
    <t xml:space="preserve">Alquiler de AMPLIFICADOR PARA GUITARRA: Tipo combo, mínimo 120w.  //  Alquiler por un día. 24 horas. </t>
  </si>
  <si>
    <t xml:space="preserve">Alquiler de AMPLIFICADOR PARA TECLADO: Tipo combo, mínimo 120w.  //  Alquiler por un día. 24 horas. </t>
  </si>
  <si>
    <t xml:space="preserve">Alquiler de TECLADO: Teclado profesional de 88 teclas, por un día. 24 horas.  //  Alquiler por un día. 24 horas. </t>
  </si>
  <si>
    <t xml:space="preserve">Alquiler de STAND PARA TECLADO: Una Base con bisagra central ajustable a 5 posiciones en acero reforzado. Tubería de 15 x 30 mm. Ajuste de altura: 27-39 ", y despliegue de la base de base: 11-30". //  Alquiler por un día. 24 horas. </t>
  </si>
  <si>
    <t xml:space="preserve">Alquiler soporte para Guitarra eléctrica, por un día. (24 horas).  //  Alquiler por un día. 24 horas. </t>
  </si>
  <si>
    <t xml:space="preserve">Alquiler soporte para bajo eléctrico, por un día.(24 horas) //  Alquiler por un día. 24 horas. </t>
  </si>
  <si>
    <t xml:space="preserve">Alquiler de Pieza horizontal de andamio certificado de 0,73 Metros.  Precio de alquiler por un mínimo de dos (02) días. 48 horas.  //  El servicio de alquiler de andamio se cotizará por mínimo dos días. 48 Horas. </t>
  </si>
  <si>
    <t xml:space="preserve">Alquiler de Pieza horizontal de andamio certificado de 1,4 Metros. Precio de alquiler por un mínimo de dos (02) días. 48 horas.  //  El servicio de alquiler de andamio se cotizará por mínimo dos días. 48 Horas. </t>
  </si>
  <si>
    <t xml:space="preserve">Alquiler de pieza horizontal de andamio certificado de 2,07 Metros. Precio de alquiler por un mínimo de dos (02) días. 48 horas //  El servicio de alquiler de andamio se cotizará por mínimo dos días. 48 Horas. </t>
  </si>
  <si>
    <t xml:space="preserve">Alquiler de pieza horizontal de andamio certificado de 3 Metros. Precio de alquiler por un mínimo de dos (02) días. 48 horas //  El servicio de alquiler de andamio se cotizará por mínimo dos días. 48 Horas. </t>
  </si>
  <si>
    <t xml:space="preserve">Alquiler de pieza vertical de andamio certificado de 0,5 Metros.Precio de alquiler por un mínimo de dos (02) días. 48 horas //  El servicio de alquiler de andamio se cotizará por mínimo dos días. 48 Horas. </t>
  </si>
  <si>
    <t xml:space="preserve">Alquiler de pieza vertical de andamio certificado de 1 Metro.Precio de alquiler por un mínimo de dos (02) días. 48 horas //  El servicio de alquiler de andamio se cotizará por mínimo dos días. 48 Horas. </t>
  </si>
  <si>
    <t xml:space="preserve">Alquiler de pieza vertical de andamio certificado de 1,5 Metro.Precio de alquiler por un mínimo de dos (02) días. 48 horas //  El servicio de alquiler de andamio se cotizará por mínimo dos días. 48 Horas. </t>
  </si>
  <si>
    <t xml:space="preserve">Alquiler de pieza vertical de andamio certificado de 2 Metros.Precio de alquiler por un mínimo de dos (02) días. 48 horas //  El servicio de alquiler de andamio se cotizará por mínimo dos días. 48 Horas. </t>
  </si>
  <si>
    <t xml:space="preserve">Alquiler de pieza diagonal.Precio de alquiler por un mínimo de dos (02) días. 48 horas //  El servicio de alquiler de andamio se cotizará por mínimo dos días. 48 Horas. </t>
  </si>
  <si>
    <t xml:space="preserve">Alquiler de base plana de andamio certificado.Precio de alquiler por un mínimo de dos (02) días. 48 horas //  El servicio de alquiler de andamio se cotizará por mínimo dos días. 48 Horas. </t>
  </si>
  <si>
    <t xml:space="preserve">Alquiler de base escualizable de andamio certificado.Precio de alquiler por un mínimo de dos (02) días. 48 horas //  El servicio de alquiler de andamio se cotizará por mínimo dos días. 48 Horas. </t>
  </si>
  <si>
    <t xml:space="preserve">Alquiler de ruedas en poliuretano con freno de seguridad para andamio certificado.Precio de alquiler por un mínimo de dos (02) días. 48 horas //  El servicio de alquiler de andamio se cotizará por mínimo dos días. 48 Horas. </t>
  </si>
  <si>
    <t xml:space="preserve">Alquiler de barandas de seguridad para andamio certificado.Precio de alquiler por un mínimo de dos (02) días. 48 horas //  El servicio de alquiler de andamio se cotizará por mínimo dos días. 48 Horas. </t>
  </si>
  <si>
    <t xml:space="preserve">Alquiler de escalera interna para andamio certificado.Precio de alquiler por un mínimo de dos (02) días. 48 horas //  El servicio de alquiler de andamio se cotizará por mínimo dos días. 48 Horas. </t>
  </si>
  <si>
    <t xml:space="preserve">Alquiler de escalera externa para andamio certificado.Precio de alquiler por un mínimo de dos (02) días. 48 horas //  El servicio de alquiler de andamio se cotizará por mínimo dos días. 48 Horas. </t>
  </si>
  <si>
    <t xml:space="preserve">Alquiler de roseta.Precio de alquiler por un mínimo de dos (02) días. 48 horas //  El servicio de alquiler de andamio se cotizará por mínimo dos días. 48 Horas. </t>
  </si>
  <si>
    <t xml:space="preserve">Alquiler de pasadores de seguridad.Precio de alquiler por un mínimo de dos (02) días. 48 horas //  El servicio de alquiler de andamio se cotizará por mínimo dos días. 48 Horas. </t>
  </si>
  <si>
    <t xml:space="preserve">Alquiler de plataforma metálica.Precio de alquiler por un mínimo de dos (02) días. 48 horas //  El servicio de alquiler de andamio se cotizará por mínimo dos días. 48 Horas. </t>
  </si>
  <si>
    <t xml:space="preserve">Alquiler de base collar.Precio de alquiler por un mínimo de dos (02) días. 48 horas //  El servicio de alquiler de andamio se cotizará por mínimo dos días. 48 Horas. </t>
  </si>
  <si>
    <t xml:space="preserve">Alquiler de tornillo nivelador.Precio de alquiler por un mínimo de dos (02) días. 48 horas //  El servicio de alquiler de andamio se cotizará por mínimo dos días. 48 Horas. </t>
  </si>
  <si>
    <t xml:space="preserve">Alquiler de plataforma con puerta de acceso.Precio de alquiler por un mínimo de dos (02) días. 48 horas //  El servicio de alquiler de andamio se cotizará por mínimo dos días. 48 Horas. </t>
  </si>
  <si>
    <t xml:space="preserve">Alquiler de rodapies.Precio de alquiler por un mínimo de dos (02) días. 48 horas //  El servicio de alquiler de andamio se cotizará por mínimo dos días. 48 Horas. </t>
  </si>
  <si>
    <t xml:space="preserve">Alquiler de contrapeso por sección .Precio de alquiler por un mínimo de dos (02) días. 48 horas //  El servicio de alquiler de andamio se cotizará por mínimo dos días. 48 Horas. </t>
  </si>
  <si>
    <t xml:space="preserve">Alquiler de sección de andamio certificado de 2mx1,40mx2m .Precio de alquiler por un mínimo de dos (02) días. 48 horas //  El servicio de alquiler de andamio se cotizará por mínimo dos días. 48 Horas. </t>
  </si>
  <si>
    <t xml:space="preserve">Alquiler de rompefilas acabado cromado con cordón negro.Precio de alquiler por un mínimo de dos (02) días. 48 horas //  Alquiler por un día. 24 horas. </t>
  </si>
  <si>
    <t xml:space="preserve">Alquiler de Mesa tablón rectangular para 10 puestos. Alquiler por un día. 24 horas.  //  Alquiler por un día. 24 horas. </t>
  </si>
  <si>
    <t xml:space="preserve">Alquiler de Mesa redonda para 10  puestos.Alquiler por un día. 24 horas.  //  Alquiler por un día. 24 horas. </t>
  </si>
  <si>
    <t xml:space="preserve">Alquiler de Mesa Coctelera alta redonda base metalica.Alquiler por un día. 24 horas.  //  Alquiler por un día. 24 horas. </t>
  </si>
  <si>
    <t xml:space="preserve">Alquiler de Mesa de 2 metros de ancho x 1 metro de profundo para catering.Alquiler por un día. 24 horas.  //  Alquiler por un día. 24 horas. </t>
  </si>
  <si>
    <t xml:space="preserve">Alquiler de Mesa blanca redonda de plástico.Alquiler por un día. 24 horas.  //  Alquiler por un día. 24 horas. </t>
  </si>
  <si>
    <t xml:space="preserve">Alquiler de Mesa blanca cuadrada de plástico.Alquiler por un día. 24 horas.  //  Alquiler por un día. 24 horas. </t>
  </si>
  <si>
    <t xml:space="preserve">Alquiler de Sala Lounge compuesta por sofa dos puestos, 2 poltronas y mesa de centro.Alquiler por un día. 24 horas.  //  Alquiler por un día. 24 horas. </t>
  </si>
  <si>
    <t xml:space="preserve">Alquiler de Barras de atencion.Alquiler por un día. 24 horas.  //  Alquiler por un día. 24 horas. </t>
  </si>
  <si>
    <t xml:space="preserve">Alquiler de Sillas plásticas sin brazo blancas.Alquiler por un día. 24 horas.  //  Alquiler por un día. 24 horas. </t>
  </si>
  <si>
    <t xml:space="preserve">Alquiler de Sillas plásticas negra.Alquiler por un día. 24 horas.  //  Alquiler por un día. 24 horas. </t>
  </si>
  <si>
    <t xml:space="preserve"> Alquiler de Sillas plegables de madera pino con lona gruesa impermeable opcion de 3 posiciones de espaldar. Medidas de mide 63 cm de ancho x 95cm de profundidad x 95 pulgadas de alto. Alquiler por un día. 24 horas.  //  Alquiler por un día. 24 horas. </t>
  </si>
  <si>
    <t xml:space="preserve">Alquiler de Silla coctelera alta soporte metalico.Alquiler por un día. 24 horas.  //  Alquiler por un día. 24 horas. </t>
  </si>
  <si>
    <t xml:space="preserve">Alquiler de mobiliario para exteriores, Banca Viro con instalacion fija a piso. resistencia a la compresión: 30 MPa a 7 días.Absorción inferior al 9%. Protección contra agentes contaminantes externos: Aplicación de sellos silanos y siloxanos para repeler sustancias a base de agua y a base de aceite. Reforzado con fibras sintéticas y no con acero, por lo que no es propenso a la corrosión, Concreto gris o blanco, Peso (ml) 655,5 kg. //  Alquiler por un día. 24 horas. </t>
  </si>
  <si>
    <t xml:space="preserve">Alquiler de mobiliario para exteriores, Linea Mc con instalacion fija a piso. resistencia a la compresión: 30 MPa a 7 días. Absorción inferior al 9%. Protección contra agentes contaminantes externos: Aplicación de sellos silanos y iloxanos para repeler sustancias a base de agua y a base de aceite. Reforzado con fibras sintéticas y no con acero, por lo que no es propenso a la corrosión. //  Alquiler por un día. 24 horas. </t>
  </si>
  <si>
    <t xml:space="preserve">Alquiler de mobiliario para exteriores, Linea Tepyl con instalacion fija a piso. resistencia a la compresión: 30 MPa a 7 días. Absorción inferior al 9%. Protección contra agentes contaminantes externos: Aplicación de sellos silanos y siloxanos para repeler sustancias a base de agua y a base de aceite. Reforzado con fibras sintéticas y no con acero, por lo que no es propenso a la corrosión, Concreto bñanco o negro, Iluminacion indirecta, Peso - 563,5 kg - 333,5 kg - 180,1 kg //  Alquiler por un día. 24 horas. </t>
  </si>
  <si>
    <t xml:space="preserve">Alquiler de mobiliario para exteriores, Linea Vinkel con instalacion fija a piso. resistencia a la compresión: 30 MPa a 7 días. Absorción inferior al 9%. Protección contra agentes contaminantes externos: Aplicación de sellos silanos y siloxanos para repeler sustancias a base de gua y a base de aceite. Reforzado con fibras sintéticas y no con acero, por lo que no es propenso a la corrosión, Concreto bñanco o negro, Iluminacion indirecta,  //  Alquiler por un día. 24 horas. </t>
  </si>
  <si>
    <t xml:space="preserve">Alquiler de mobiliario para exteriores, Linea Samel con instalacion fija a piso. resistencia a la compresión: 30 MPa a 7 días. Absorción inferior al 9%. Protección contra agentes contaminantes externos: Aplicación de sellos silanos y siloxanos para repeler sustancias a base de agua y a base de aceite. Reforzado con fibras sintéticas y no con acero, por lo que no es propenso a la corrosión, Concreto bñanco o negro, Iluminacion indirecta. //  Alquiler por un día. 24 horas. </t>
  </si>
  <si>
    <t xml:space="preserve">Alquiler de mobiliario para exteriores, Biciparqueaderos con instalacion fija a piso. resistencia a la compresión: 30 MPa a 7 días. Absorción inferior al 9%. Protección contra agentes contaminantes externos: Aplicación de sellos silanos y siloxanos para repeler sustancias a base de agua y a base de aceite. Reforzado con fibras sintéticas y no con acero, por lo que no es propenso a la corrosión, Banca Tipo VIRO //  Alquiler por un día. 24 horas. </t>
  </si>
  <si>
    <t xml:space="preserve">Alquiler de carpa 2 Metros de ancho por 2 Metros de fondo, altura central de 2, 40 Metros, parales de 2,10 Metros de altura, estilo pirámide o 4 aguas, estructural en tubería cuadrada encerchada y de fácil ensamblaje, Lona plástica con microfibras internas totalmente impermeable para el techo. Precio por día (24 horas). Debe incluir montaje, desmontaje y transporte.  //  Precio por día (24 horas). Debe incluir montaje, desmontaje y transporte. </t>
  </si>
  <si>
    <t xml:space="preserve">Alquiler de carpas tipo pagoda/arabes de  4 Metros de ancho x 4 Metros de fondo . estructural en tubería cuadrada encerchada y de fácil ensamblaje, Lona plástica con microfibras internas totalmente impermeable para el techotamaños de, con laterales tipo vitral.Precio por día (24 horas). Debe incluir montaje, desmontaje y transporte.  //  Precio por día (24 horas). Debe incluir montaje, desmontaje y transporte. </t>
  </si>
  <si>
    <t xml:space="preserve">Alquiler de carpa 5 Metros de ancho por 5 Metros de fondo, altura central de 2, 60 Metros, distribuidos, parales de 2,20 Metros de altura, estilo pirámide o 4 aguas, estructural en tubería cuadrada encerchada y de fácil ensamblaje, Lona plástica con microfibras internas totalmente impermeable para el techo, especial para eventos.Precio por día (24 horas). Debe incluir montaje, desmontaje y transporte.  //  Precio por día (24 horas). Debe incluir montaje, desmontaje y transporte. </t>
  </si>
  <si>
    <t xml:space="preserve">Alquiler de carpa 6 Metros de ancho por 6 Metros de fondo, altura central de 2, 60 Metros, distribuidos, parales de 2,20 Metros de altura, estilo triangular o dos aguas (dos caídas), estructural en tubería cuadrada encerchada y de fácil ensamblaje, Lona plástica con microfibras internas totalmente impermeable para el techo,  ideal para realizar túneles de 6 Metros de entrada por 12, 18, 24, 30 Metros de fondo, modular.Precio por día (24 horas). Debe incluir montaje, desmontaje y transporte.  //  Precio por día (24 horas). Debe incluir Montaje, desmontaje y transporte. </t>
  </si>
  <si>
    <t xml:space="preserve">Alquiler de carpa 12 Metros de ancho por 6 Metros de fondo, altura central de 5 Metros, distribuidos, parales de 2,40 Metros de altura y 2,60 Metros del inicio de la parábola al punto central del techo, estilo hangar, circular, estructural en tubería redonda encerchada y de fácil ensamblaje, Lona plástica con microfibras internas totalmente impermeable para el techo, modular hangar para realizar túneles de 12 Metros hasta 60 Metros de fondo.Precio por día (24 horas). Debe incluir montaje, desmontaje y transporte.  //  Precio por día (24 horas). Debe incluir montaje, desmontaje y transporte. </t>
  </si>
  <si>
    <t xml:space="preserve">Alquiler de Carpa  A1000 inflable presurizada, diseñada para cubrir un área de 1031 Metros cuadrados, cuenta con un domo superior blanco para proyección interna o externa.  Permite el paso parcial de la luz, tipo Aeroimpacto de 800 M2. Precio por día (24 horas). Debe incluir montaje, desmontaje y transporte.  //  Precio por día (24 horas). Debe incluir montaje, desmontaje y transporte. </t>
  </si>
  <si>
    <t xml:space="preserve">Alquiler de Carpa inflable de doble pared, diseñada para cubrir un área de 240 Metros Cuadrados, usando un área de 370 Metros cuadrados en piso, con ingreso parcial de luz indirecta, con diseño reticulado y arquitectura orgánica. Precio por día (24 horas). Debe incluir montaje, desmontaje y transporte.  //  Precio por día (24 horas). Debe incluir montaje, desmontaje y transporte. </t>
  </si>
  <si>
    <t xml:space="preserve">Alquiler de Domo Geodesico con estructura metálica en forma de cúpula Geo 12 diámetro de 12 Metros, cubrimiento plastico clear y blackout. Precio por día (24 horas). Debe incluir montaje, desmontaje y transporte.  //  Precio por día (24 horas). Debe incluir montaje, desmontaje y transporte. </t>
  </si>
  <si>
    <t xml:space="preserve">Alquiler de Domo Geodesico con estructura metálica en forma de cúpula Geo 8 diámetro 8 Metros. cubrimiento plstico clear y blackout.Precio por día (24 horas). Debe incluir montaje, desmontaje y transporte.  //  Precio por día (24 horas). Debe incluir montaje, desmontaje y transporte. </t>
  </si>
  <si>
    <t xml:space="preserve">Alquiler de Domo Geodesico con estructura metálica en forma de cúpula Geo 6 diámetro 8 Metros. cubrimiento plastico clear y blackout.Precio por día (24 horas). Debe incluir montaje, desmontaje y transporte.  //  Precio por día (24 horas). Debe incluir montaje, desmontaje y transporte. </t>
  </si>
  <si>
    <t xml:space="preserve">Alquiler de Domo inflable presurizado referencia XL, para cubrir un área de 324 Metros cuadrados, cuenta con una cúpula superior translucida para iluminación y exhibición de contenidos visuales al exterior como una pantalla de 360°. Precio por día (24 horas). Debe incluir montaje, desmontaje, transporte y proyector.  //  Precio por día (24 horas). Debe incluir montaje, desmontaje y transporte, y proyector. </t>
  </si>
  <si>
    <t xml:space="preserve">Alquiler carpa modulo de 12 Metros x 3 Metros tipo pabellon en aluminio, altura lateral de 3 Metros, altura central de 6 Metros.Precio por día (24 horas). Debe incluir montaje, desmontaje y transporte.  //  Precio por día (24 horas). Debe incluir montaje, desmontaje y transporte. </t>
  </si>
  <si>
    <t xml:space="preserve">Alquiler carpa modulo de 20x5 Metros tipo pabellón en aluminio, altura lateral de 4 Metros, altura central de 8 Metros.Precio por día (24 horas). Debe incluir montaje, desmontaje y transporte.  //  Precio por día (24 horas). Debe incluir montaje, desmontaje y transporte. </t>
  </si>
  <si>
    <t xml:space="preserve">Alquiler carpa modulo de 20x5 Metros tipo pabellón en aluminio, altura lateral de 4 metros, altura central de 10 Metros.Precio por día (24 horas). Debe incluir montaje, desmontaje y transporte.  //  Precio por día (24 horas). Debe incluir montaje, desmontaje y transporte. </t>
  </si>
  <si>
    <t xml:space="preserve">Alquiler de radiotelefono con banda VHF: Frecuencia 136-174 MHZ., Banda UHF: Frecuencia 435-480 MHZ. //  Alquiler por un día. 24 horas. </t>
  </si>
  <si>
    <t xml:space="preserve">Alquiler de domo inflable de 12 Metros de diámetro útil para proyección de 360 grados, incluye piso y tapete.  //  Precio por día (24 horas). Debe incluir montaje, desmontaje y transporte. </t>
  </si>
  <si>
    <t xml:space="preserve">Alquiler de Baños portátiles por 24 horas //  Alquiler por 1 días. 24 horas. Debe incluir suministros, limpieza y manteninimiento del baño durante el periodo del alquiler, instalación y transporte. </t>
  </si>
  <si>
    <t xml:space="preserve">Alquiler Punto de hidratación compuesto por contenedores de Agua carpa de 3x3 y operador. //  Alquiler por un día. 24 horas. </t>
  </si>
  <si>
    <t>COORDINADOR que deberá cumplir con los requisitos específicos, experiencia, nivel académico y cursos de acuerdo a lo señalado en las especificaciones ténicas, por 4 horas //  1. Requisitos específicos:a) Coordinar al grupo de operadores de protocolo. Esto es, establecer funciones, especificaciones y ubicación de los operadores dentro del lugar atendiendo las necesidades específicas del tipo de evento.b) Mantener informada a la Fundación de las novedades que se presenten antes, durante y al final de cada función. c) Las demás exigidas para los operadores logísticos de protocolo y de brigada. 2. Experiencia requerida: Dos (2) años como coordinador en actividades o servicios logísticos de protocolo en teatros de gran formato o auditorios con aglomeraciones de público de media complejidad. Nivel académico: Tìtulo de técnico o profesional en cualquier área. 3.Cursos: Debe tener certificaciones de cursos en:a) Primeros auxilios. 10 horas. b) En temas de planes de emergencia y contingencia. 20 horas. c) Capacitación en normas de etiqueta y protocolo. 10 horas</t>
  </si>
  <si>
    <t>COORDINADOR que deberá cumplir con los requisitos específicos, experiencia, nivel académico y cursos de acuerdo a lo señalado en las especificaciones ténicas, por 6 horas //  1. Requisitos específicos:a) Coordinar al grupo de operadores de protocolo. Esto es, establecer funciones, especificaciones y ubicación de los operadores dentro del lugar atendiendo las necesidades específicas del tipo de evento.b) Mantener informada a la Fundación de las novedades que se presenten antes, durante y al final de cada función. c) Las demás exigidas para los operadores logísticos de protocolo y de brigada. 2. Experiencia requerida: Dos (2) años como coordinador en actividades o servicios logísticos de protocolo en teatros de gran formato o auditorios con aglomeraciones de público de media complejidad. Nivel académico: Tìtulo de técnico o profesional en cualquier área. 3.Cursos: Debe tener certificaciones de cursos en:a) Primeros auxilios. 10 horas. b) En temas de planes de emergencia y contingencia. 20 horas. c) Capacitación en normas de etiqueta y protocolo. 10 horas</t>
  </si>
  <si>
    <t>COORDINADOR que deberá cumplir con los requisitos específicos, experiencia, nivel académico y cursos de acuerdo a lo señalado en las especificaciones ténicas, por 8 horas //  1. Requisitos específicos:a) Coordinar al grupo de operadores de protocolo. Esto es, establecer funciones, especificaciones y ubicación de los operadores dentro del lugar atendiendo las necesidades específicas del tipo de evento.b) Mantener informada a la Fundación de las novedades que se presenten antes, durante y al final de cada función. c) Las demás exigidas para los operadores logísticos de protocolo y de brigada. 2. Experiencia requerida: Dos (2) años como coordinador en actividades o servicios logísticos de protocolo en teatros de gran formato o auditorios con aglomeraciones de público de media complejidad. Nivel académico: Tìtulo de técnico o profesional en cualquier área. 3.Cursos: Debe tener certificaciones de cursos en:a) Primeros auxilios. 10 horas. b) En temas de planes de emergencia y contingencia. 20 horas. c) Capacitación en normas de etiqueta y protocolo. 10 horas</t>
  </si>
  <si>
    <t>OPERADOR LOGÍSTICO DE PROTOCOLO que deberá cumplir con los requisitos específicos, experiencia, nivel académico y cursos de acuerdo a lo señalado en las especificaciones ténicas, por 4 horas //  1. Requisitos específicos:a) Deben ser personas con actitud de servicio, responsables, cumplidos y con excelente presentación personal. b) Estar debidamente uniformados (vestido en paño negro pantalón y chaqueta, iguales para hombres y mujeres, camisa blanca, corbata, zapatos negros con tacón bajito y con suela de goma o de materiales que no causen ruido en sus desplazamientos.c) Tener conocimientos básicos de la Fundación Gilberto Álzate, con el fin de dar información al público cuando la requieran.d) Conocer y controlar el plano del auditorio, las puertas, salidas de emergencia, pasillos y estar capacitados para una evacuación y primeros auxilios, manejo de extintores y de tramos (mangueras). e) Cumplir con las funciones asignadas como equipo de primera intervención dentro del Plan de Emergencia de la Fundación. 2. Nivel académico: Mayores de edad que sean profesionales o estudiantes universitarios. 3. Cursos: a) Primeros auxilios. 10 horas.b) En temas de planes de emergencia y contingencia. 20 horas.c) Capacitación en normas de etiqueta y protocolo. 10 horas.</t>
  </si>
  <si>
    <t>OPERADOR LOGÌSTICO DE PROTOCOLO que deberá cumplir con los requisitos específicos, experiencia, nivel académico y cursos de acuerdo a lo señalado en las especificaciones ténicas, por 6 horas //  1. Requisitos específicos:a) Deben ser personas con actitud de servicio, responsables, cumplidos y con excelente presentación personal. b) Estar debidamente uniformados (vestido en paño negro pantalón y chaqueta, iguales para hombres y mujeres, camisa blanca, corbata, zapatos negros con tacón bajito y con suela de goma o de materiales que no causen ruido en sus desplazamientos.c) Tener conocimientos básicos de la Fundación Gilberto Álzate, con el fin de dar información al público cuando la requieran.d) Conocer y controlar el plano del auditorio, las puertas, salidas de emergencia, pasillos y estar capacitados para una evacuación y primeros auxilios, manejo de extintores y de tramos (mangueras). e) Cumplir con las funciones asignadas como equipo de primera intervención dentro del Plan de Emergencia de la Fundación. 2. Nivel académico: Mayores de edad que sean profesionales o estudiantes universitarios. 3. Cursos: a) Primeros auxilios. 10 horas.b) En temas de planes de emergencia y contingencia. 20 horas.c) Capacitación en normas de etiqueta y protocolo. 10 horas.</t>
  </si>
  <si>
    <t>OPERADOR LOGÍSTICO DE PROTOCOLO que deberá cumplir con los requisitos específicos, experiencia, nivel académico y cursos de acuerdo a lo señalado en las especificaciones ténicas, por 8 horas //  1. Requisitos específicos:a) Deben ser personas con actitud de servicio, responsables, cumplidos y con excelente presentación personal. b) Estar debidamente uniformados (vestido en paño negro pantalón y chaqueta, iguales para hombres y mujeres, camisa blanca, corbata, zapatos negros con tacón bajito y con suela de goma o de materiales que no causen ruido en sus desplazamientos.c) Tener conocimientos básicos de la Fundación Gilberto Álzate, con el fin de dar información al público cuando la requieran.d) Conocer y controlar el plano del auditorio, las puertas, salidas de emergencia, pasillos y estar capacitados para una evacuación y primeros auxilios, manejo de extintores y de tramos (mangueras). e) Cumplir con las funciones asignadas como equipo de primera intervención dentro del Plan de Emergencia de la Fundación. 2. Nivel académico: Mayores de edad que sean profesionales o estudiantes universitarios. 3. Cursos: a) Primeros auxilios. 10 horas.b) En temas de planes de emergencia y contingencia. 20 horas.c) Capacitación en normas de etiqueta y protocolo. 10 horas.</t>
  </si>
  <si>
    <t>BRIGADISTA que deberá cumplir con los requisitos específicos, experiencia, nivel académico y cursos de acuerdo a lo señalado en las especificaciones ténicas, por 4 horas //  1. Requisitos específicos: a) Contar con los distintivos y elementos básicos que los caracterice como brigadistas. b) Administrar primeros auxilios básicos, a nivel de una primera respuesta, necesarios para estabilizar una víctima de accidente o enfermedad súbita, que ocurra dentro de las instalaciones. c) Controlar emergencias en su fase incipiente, es decir donde su integridad física no se ponga en peligro. 2. Nivel Académico: Mayores de edad que sean profesionales o estudiantes universitarios. 3. Cursos: Debe tener certificaciones de cursos en:a) Primeros auxilios. Diez (10) horas.b) En temas de planes de emergencia y contingencia. Veinte (20) horas. c) Capacitación en normas de etiqueta y protocolo. Diez (10) horas d) Contar con el carné de brigadista vigente. e) Capacitación del cuerpo de bomberos de Bogotá.4.Experiencia Requerida:Superior a dos (2) años en ejecución de labores de rescate básico.</t>
  </si>
  <si>
    <t>BRIGADISTA que deberá cumplir con los requisitos específicos, experiencia, nivel académico y cursos de acuerdo a lo señalado en las especificaciones ténicas, por 6  horas //  1. Requisitos específicos: a) Contar con los distintivos y elementos básicos que los caracterice como brigadistas. b) Administrar primeros auxilios básicos, a nivel de una primera respuesta, necesarios para estabilizar una víctima de accidente o enfermedad súbita, que ocurra dentro de las instalaciones. c) Controlar emergencias en su fase incipiente, es decir donde su integridad física no se ponga en peligro. 2. Nivel Académico: Mayores de edad que sean profesionales o estudiantes universitarios. 3. Cursos: Debe tener certificaciones de cursos en:a) Primeros auxilios. Diez (10) horas.b) En temas de planes de emergencia y contingencia. Veinte (20) horas. c) Capacitación en normas de etiqueta y protocolo. Diez (10) horas d) Contar con el carné de brigadista vigente. e) Capacitación del cuerpo de bomberos de Bogotá. 4.Experiencia Requerida:Superior a dos (2) años en ejecución de labores de rescate básico.</t>
  </si>
  <si>
    <t>BRIGADISTA que deberá cumplir con los requisitos específicos, experiencia, nivel académico y cursos de acuerdo a lo señalado en las especificaciones ténicas, por 8  horas //  1. Requisitos específicos: a) Contar con los distintivos y elementos básicos que los caracterice como brigadistas. b) Administrar primeros auxilios básicos, a nivel de una primera respuesta, necesarios para estabilizar una víctima de accidente o enfermedad súbita, que ocurra dentro de las instalaciones. c) Controlar emergencias en su fase incipiente, es decir donde su integridad física no se ponga en peligro. 2. Nivel Académico: Mayores de edad que sean profesionales o estudiantes universitarios. 3. Cursos: Debe tener certificaciones de cursos en:a) Primeros auxilios. Diez (10) horas.b) En temas de planes de emergencia y contingencia. Veinte (20) horas. c) Capacitación en normas de etiqueta y protocolo. Diez (10) horas d) Contar con el carné de brigadista vigente. e) Capacitación del cuerpo de bomberos de Bogotá. 4.Experiencia Requerida:Superior a dos (2) años en ejecución de labores de rescate básico.</t>
  </si>
  <si>
    <t>Cesar Calderon</t>
  </si>
  <si>
    <t>Servicio de corte laser de laminas de metal, costo especifico por minuto de corte //  Valor a cotizar por minuto</t>
  </si>
  <si>
    <t xml:space="preserve">Servicio de pintor  para madera. Deberá suministrar herramientas. El valor a cotizar se estima por hora.  //    el valor cotizado se estima por hora. </t>
  </si>
  <si>
    <t xml:space="preserve">Servicio de pintura.  Deberá suministrar herramienta menor (brocha y rodillo) para la aplicación de la pintura.El valor a cotizar se estima  x Metro cuadrado.  //  Herramienta menor (brocha y rodillo) para la aplicación de la pintura.  el valor cotizado se estima por hora. </t>
  </si>
  <si>
    <t xml:space="preserve">Servicio de Jardinero. Deberá suministrar herramientas.El valor a cotizar se estima por hora. //    el valor cotizado se estima por hora. </t>
  </si>
  <si>
    <t xml:space="preserve">Servicio de carpintero.  Deberá suministrar herramientas. El valor a cotizar se estima por hora. //    el valor cotizado se estima por hora. </t>
  </si>
  <si>
    <t xml:space="preserve">Servicio de montajista especializado en escenografía. El valor a cotizar se estima por hora. //    el valor cotizado se estima por hora. </t>
  </si>
  <si>
    <t xml:space="preserve">Servicio de Montajista para alturas. Título técnico, 3 años de experiencia y certificación en alturas vigente. El valor a cotizar se estima por hora. //  Título técnico, 3 años de experiencia y certificación en alturas vigente. </t>
  </si>
  <si>
    <t xml:space="preserve">Servicio de electricista. Título técnico, 3 años de experiencia y certificación en alturas vigente. El valor a cotizar se estima  x hora.  //  Título técnico, 3 años de experiencia y certificación en alturas vigente. </t>
  </si>
  <si>
    <t xml:space="preserve">Servicio de Ingeniero o arquitecto estructural  para certificar estructura. Título profesional, 5 años de experiencia profesional relacionada.  El valor a cotizar se estima  x hora.  //  Título profesional, 5 años de experiencia profesional relacionada.  </t>
  </si>
  <si>
    <t xml:space="preserve">Servicio de albañil. Debe incluir herramientas.El valor a cotizar se estima por hora.  //  El valor a cotizar se estima por hora. </t>
  </si>
  <si>
    <t xml:space="preserve">Productor general con conocimientos en campo, técnica (sonido, luces, video, estructuras,efectos especiales, diseño de escenario)  y logística (seguridad y cerramientos de venues para distintas puestas en escena y eventos masivos , corporativos, culturales y privados, operación logística para estos,manejo de artistas, capacidad de manejo de reuniones con las distintas entidades y PMU) con más de 10 años de experiencia profesional relacionada. El valor a cotizar se estima por hora. //  El valor a cotizar se estima por hora. </t>
  </si>
  <si>
    <t xml:space="preserve">Servicio de Ingeniero de sonido. El valor a cotizar se estima por hora. Título profesional, 5 años de experiencia profesional relacionada.  //  Título profesional, 5 años de experiencia profesional relacionada. </t>
  </si>
  <si>
    <t>Servicio de Jefe de Tarima de acuerdo a especificaciones técnicas. El valor a cotizar se estima por hora //  Capaz de tomar cualquier decisión técnica o logística con pleno conocimiento de todos los aspectos relacionados con el montaje y utilización de los equipos a utilizarse durante la prueba de sonido y presentación.</t>
  </si>
  <si>
    <t xml:space="preserve">Servicio de Asistente Técnico ( ROADIE). A cargo del montaje del sistema de amplificación solicitado y como apoyo técnico en tarima. El valor a cotizar se estima por día, por lo que se solicita indicar un valor global en este item.  //  A cargo del montaje del sistema de amplificación solicitado y como apoyo técnico en tarima </t>
  </si>
  <si>
    <t>Servicio de Asistente de sistemas inalámbricos. Encargado exclusivamente de verificar que todos los sistemas UHF se encuentren funcionando correctamente. El valor a cotizar se estima por hora //  Encargado exclusivamente de verificar que todos los sistemas UHF se encuentren funcionando correctamente.</t>
  </si>
  <si>
    <t>Servicio de serigrafía. Deberá incluir insumos y herramientas.Indicar precio global sobre este servicio. El valor a cotizar se estima por hora.  //  El valor a cotizar se estima en forma global</t>
  </si>
  <si>
    <t>Servicio de confección a gran escala. Deberá incluir maquinaria industrial. El valor a cotizar se estima por hora //  El valor a cotizar se estima en forma global</t>
  </si>
  <si>
    <t>Servicio de termoformado. Deberá incluir maquinaria industria. El valor a cotizar se estima por hora //  El valor a cotizar se estima en forma global</t>
  </si>
  <si>
    <t>Servicio de troquelado. Debe incluir maquinaria industrial. El valor a cotizar se estima por hora.  //  El valor a cotizar se estima en forma global</t>
  </si>
  <si>
    <t>Servicio de sublimación textil. Debe incluir maquinaria industrial.El valor a cotizar se estima por hora.   //  por hora</t>
  </si>
  <si>
    <t>Servicio de Metalmecánica. Debe incluir maquinaria industrial. El valor a cotizar se estima por hora. //  por hora</t>
  </si>
  <si>
    <t>Servicio de Corte y Grabado Láser. Debe incluir maquinaria industrial. El valor a cotizar se estima por hora. //  por hora</t>
  </si>
  <si>
    <t>Servicio de cromado. Debe incluir maquinaria industrial.El valor a cotizar se estima por hora.    //  por hora</t>
  </si>
  <si>
    <t>Servicio de pintura electrostática. Debe incluir maquinaria especializada. El valor a cotizar se estima por hora //  por hora</t>
  </si>
  <si>
    <t>Servicio de diseño de iluminación con conocimientos en programación. El valor a cotizar se estima por hora //  por hora</t>
  </si>
  <si>
    <t>Servicio de Operario de DRON. Debe incluir Dron con cámara integrada de alta precisión de tres (03) ejes. Transmisión de video de 4.3mi (7km) y Full HD 1080p. Con  duración de vuelo de 50 minutos. Indicar valor global sobre este servicio.  //  Operario con Dron de cámara integrada de alta precisión de tres (03) ejes. Transmisión de video de 4.3mi (7km) y Full HD 1080p. Con  duración de vuelo de 50 minutos</t>
  </si>
  <si>
    <t xml:space="preserve">Servicio de alquiler de stands por un día. Indicar valor global de este servicio.  //  Indicar precio global de este servicio. </t>
  </si>
  <si>
    <t>Servicio de transporte URBANO para cuatro (04) personas, automovil modelo 2016-2017.  Este servicio debe contar con permisos vigentes para el transporte de personas y contar con póliza de accidentes y responsabilidad civil extracontractual vigente.  //  Indicar precio por hora</t>
  </si>
  <si>
    <t>Servicio de transporte urbano para ocho (08) personas, van, modelo 2015-2018 .Este servicio debe contar con permisos vigentes para el transporte de personas y contar con póliza de accidentes y responsabilidad civil extracontractual vigente.  //  Indicar precio por hora</t>
  </si>
  <si>
    <t>Servicio de transporte urbano para veinte (20) personas, bus, modelo 2014-2018. Un trayecto. Este servicio debe contar con permisos vigentes para el transporte de personas y contar con póliza de accidentes y responsabilidad civil extracontractual vigente.  //  Indicar precio por hora</t>
  </si>
  <si>
    <t>Servicio de transporte urbano de materiales y escenografía. Camión, cama baja. Debe incluir mínimo dos (02) operarios de carga y descarga. Un trayecto.  //  Indicar precio por hora</t>
  </si>
  <si>
    <t xml:space="preserve">Servicio de transporte especializado, de piano acústico Media Cola para conciertos. Marca Kawai. Referencia KG2C de 7 octavas y media.Ida y vuelta. Nota: Deberá establecer un valor Global para este servicio //  Indicar precio global de este servicio. </t>
  </si>
  <si>
    <t xml:space="preserve">Servicio de mensajeria de invitaciones en Bogota. Indicar precio por  100 sobres.  //  Indicar precio por 100 sobres. </t>
  </si>
  <si>
    <t xml:space="preserve">Refrigerios:  //  Producto de pastelería, panadería y/o frituras, de 120 gramos y bebida: Jugo de frutas o gaseosa de 200-250 ml.Deberá utilizar buenas practicas de manipulación de alimentos. </t>
  </si>
  <si>
    <t>Hidratacion (agua) para montajistas y produccion. //  Precio por unidad</t>
  </si>
  <si>
    <t>Desayunos de acuerdo a especificaciones técnicas  //  1.Bebida:Te ,Café, Chocolate, Yogurt , Kumis ó  Avena. Cantidad: 12 onzas
2.Proteina: Huevo, Queso ó Carne150 gramos. Cantidad: 150 gramos
Cereal :Pan – Arepa – Galletas. Cantidad: 100 gramos
3.1 Fruta: Fruta de cosecha. Cantidad: 100 gramos
4.Grasa: Mantequilla. Cantidad: 10 gramos
5. Dulce: Mermelada. 15 gramos</t>
  </si>
  <si>
    <t xml:space="preserve"> Cesar Calderón</t>
  </si>
  <si>
    <t>Almuerzos y cenas //  Entrada: Sopa o 16 onzas de fruta de cosecha. Cantidad: 100 gramos. 
Plato fuerte:  Proteína de origen animal 100% (Carnes vacuna, cerdo, pollo ó pescado) Cantidad: 200 gramos
Cereal (Arroz) Cantidad: 100 gramos
Ensalada de verduras o fruta. Cantidad: 100 gramos
Papa – yuca-plátano.  Cantidad: 100 gramos
Bebida: Jugo de fruta o Gaseosa. 16 onzas</t>
  </si>
  <si>
    <t xml:space="preserve">Servicios de viáticos por un día, para una sola persona, durante un (01) día para manutención y transporte de máximo 10 trayectos.  //   </t>
  </si>
  <si>
    <t>Permisos y logística exigida por las entidades del SUGA para la realización de eventos de alta complejidad, de acuerdo a los lineamientos señalados en el protocolo de aglomeraciones de SIRE.Debe incluir, la elaboración y presentación de un plan de emergencias y contingencias y registrarlo en la ventanilla única del SUGA en las condiciones y términos establecidos en el decreto 599 de 2013, y la elaboración de planos del evento. Nota: Todos los eventos se realizarán en el centro de la ciudad.  //  Centro de la ciudad</t>
  </si>
  <si>
    <t>Permisos y logística exigida por las entidades del SUGA para la realización de eventos de media complejidad, de acuerdo a los lineamientos señalados en el protocolo de aglomeraciones de SIRE..Debe incluir, la elaboración y presentación de un plan de emergencias y contingencias y registrarlo en la ventanilla única del SUGA en las condiciones y términos establecidos en el decreto 599 de 2013, y la elaboración de planos del evento.De igual manera, debe instalar PMU. Nota: Todos los eventos se realizarán en el centro de la ciudad. //  Centro de la ciudad</t>
  </si>
  <si>
    <t>Elaboración de plan de emergencias y contingencias tipo para evento de baja complejidad. Nota: Todos los eventos se realizarán en el centro de la ciudad. //  Centro de la ciudad</t>
  </si>
  <si>
    <t xml:space="preserve">Servicio de ambulancia para eventos, por 24 horas.  //  Alquiler por 24 horas. </t>
  </si>
  <si>
    <t xml:space="preserve">Servicio de aseo por tres (03) horas, que incluya hasta 100 bolsas de basura, tres (03) escobas y tres (03) personas.  //    </t>
  </si>
  <si>
    <t>Proveedores</t>
  </si>
  <si>
    <t>2020</t>
  </si>
  <si>
    <t>2021</t>
  </si>
  <si>
    <t>Prologik $2.000, Roi SAS $2.939</t>
  </si>
  <si>
    <t>Prologik $2.000, Roi SAS $3.094</t>
  </si>
  <si>
    <t>Prologik $8.200, Roi SAS $17.719</t>
  </si>
  <si>
    <t>Prologik $3.500, Roi SAS $5.569</t>
  </si>
  <si>
    <t>Prologik $3.500, Roi SAS $5.724</t>
  </si>
  <si>
    <t>Prologik $3.000, Roi SAS $4.641</t>
  </si>
  <si>
    <t>Prologik $2.500, Roi SAS $3.11</t>
  </si>
  <si>
    <t>Prologik $1.200, Roi SAS $2.175</t>
  </si>
  <si>
    <t>Prologik $2.500, Roi SAS $4.486</t>
  </si>
  <si>
    <t>Prologik $1.500, Roi SAS $2.630</t>
  </si>
  <si>
    <t>Prologik $2.500, Roi SAS $3.558</t>
  </si>
  <si>
    <t>Prologik $2.000, Roi SAS $2.785</t>
  </si>
  <si>
    <t>Prologik $3.000, Roi SAS $4.796</t>
  </si>
  <si>
    <t>Prologik $3.500, Roi SAS $5.028</t>
  </si>
  <si>
    <t>Prologik $3.000, Roi SAS $5.260</t>
  </si>
  <si>
    <t>Prologik $4.000, Roi SAS $6.729</t>
  </si>
  <si>
    <t>Prologik $4.000, Roi SAS $6.652</t>
  </si>
  <si>
    <t>Prologik $1.500, Roi SAS $2.398</t>
  </si>
  <si>
    <t>Prologik $1.500, Roi SAS $2.243</t>
  </si>
  <si>
    <t>Prologik $2.000, Roi SAS $3.790</t>
  </si>
  <si>
    <t>Prologik $2.500, Roi SAS $3.945</t>
  </si>
  <si>
    <t>Prologik $3.000, Roi SAS $8.818</t>
  </si>
  <si>
    <t>Prologik $4.550, Roi SAS $7.116</t>
  </si>
  <si>
    <t>Prologik $2.800, Roi SAS $3.635</t>
  </si>
  <si>
    <t>Prologik $4.500, Roi SAS $5.415</t>
  </si>
  <si>
    <t>Prologik $2.500, Roi SAS $3.635</t>
  </si>
  <si>
    <t>Prologik $5.000, Roi SAS $8.044</t>
  </si>
  <si>
    <t>Prologik $6.000, Roi SAS $1.488</t>
  </si>
  <si>
    <t>Prologik $6.000, Roi SAS $9.591</t>
  </si>
  <si>
    <t>Prologik $4.000, Roi SAS $6.033</t>
  </si>
  <si>
    <t>Prologik $3.500, Roi SAS $11.424</t>
  </si>
  <si>
    <t>Prologik $5.000, Roi SAS $7.461</t>
  </si>
  <si>
    <t>Prologik $2.000, Roi SAS $3.558</t>
  </si>
  <si>
    <t>Prologik $2.500, Roi SAS $3.868</t>
  </si>
  <si>
    <t>Prologik $2.700, Roi SAS $4.022</t>
  </si>
  <si>
    <t>Prologik $1.500, Roi SAS $1.678</t>
  </si>
  <si>
    <t>Prologik $2.600, Roi SAS $4.022</t>
  </si>
  <si>
    <t>Prologik $27.000, Roi SAS $75.446</t>
  </si>
  <si>
    <t>Prologik $30.000, Roi SAS $50.896</t>
  </si>
  <si>
    <t>Prologik $7.500, Roi SAS $29.762</t>
  </si>
  <si>
    <t>Prologik $14.000, Roi SAS $24.597</t>
  </si>
  <si>
    <t>Prologik $12.600, Roi SAS $17.791</t>
  </si>
  <si>
    <t>Prologik $6.500, Roi SAS $11.246</t>
  </si>
  <si>
    <t>Prologik $3.000, Roi SAS $4.486</t>
  </si>
  <si>
    <t>Prologik $12.000, Roi SAS $32.951</t>
  </si>
  <si>
    <t>Prologik $8.000, Roi SAS $12.685</t>
  </si>
  <si>
    <t>Prologik $17.000, Roi SAS $2.737</t>
  </si>
  <si>
    <t>Prologik $28.000, Roi SAS $39.344</t>
  </si>
  <si>
    <t>Prologik $57.000, Roi SAS $82.516</t>
  </si>
  <si>
    <t>Prologik $66.000, Roi SAS $93.655</t>
  </si>
  <si>
    <t>Prologik $315.000, Roi SAS $444.763</t>
  </si>
  <si>
    <t>Prologik $450.000, Roi SAS $660.113</t>
  </si>
  <si>
    <t>Prologik $116.000, Roi SAS $164.220</t>
  </si>
  <si>
    <t>Prologik $4.735, Roi SAS $6.706</t>
  </si>
  <si>
    <t>Prologik $620.000, Roi SAS $885.505</t>
  </si>
  <si>
    <t>Prologik $7.000, Roi SAS $5.337</t>
  </si>
  <si>
    <t>Prologik $2.100, Roi SAS $3.011</t>
  </si>
  <si>
    <t>Prologik $10.500, Roi SAS $14.917</t>
  </si>
  <si>
    <t>Prologik $10.600, Roi SAS $15.054</t>
  </si>
  <si>
    <t>Prologik $14.000, Roi SAS $20.528</t>
  </si>
  <si>
    <t>Prologik $4.000, Roi SAS $4.790</t>
  </si>
  <si>
    <t>Prologik $9.600, Roi SAS $3.421.</t>
  </si>
  <si>
    <t>Prologik $5.000, Roi SAS $6.547</t>
  </si>
  <si>
    <t>Prologik $25.000, Roi SAS $50.000</t>
  </si>
  <si>
    <t>Prologik $12.000, Roi SAS $7.616</t>
  </si>
  <si>
    <t>Prologik $35.000, Roi SAS $58.024</t>
  </si>
  <si>
    <t>Prologik $15.000, Roi SAS $15.470</t>
  </si>
  <si>
    <t>Prologik $6.500, Roi SAS $6.315</t>
  </si>
  <si>
    <t>Prologik $12.000, Roi SAS $16.285</t>
  </si>
  <si>
    <t>Prologik $30.000, Roi SAS $25.730</t>
  </si>
  <si>
    <t>Prologik $26.000, Roi SAS $21.759</t>
  </si>
  <si>
    <t>Prologik $35.000, Roi SAS $35.444</t>
  </si>
  <si>
    <t>Prologik $45.000, Roi SAS $57.340</t>
  </si>
  <si>
    <t>Prologik $60.000, Roi SAS $71.025</t>
  </si>
  <si>
    <t>Prologik $65.000, Roi SAS $66.920</t>
  </si>
  <si>
    <t>Prologik $110.000, Roi SAS $113.449</t>
  </si>
  <si>
    <t>Prologik $126.000, Roi SAS $133.976</t>
  </si>
  <si>
    <t>Prologik $50.000, Roi SAS $54.603</t>
  </si>
  <si>
    <t>Prologik $75.000, Roi SAS $39.550</t>
  </si>
  <si>
    <t>Prologik $45.000, Roi SAS $21.075</t>
  </si>
  <si>
    <t>Prologik $67.235, Roi SAS $67.235</t>
  </si>
  <si>
    <t>Prologik $20.000, Roi SAS $28.273</t>
  </si>
  <si>
    <t>Prologik $4.000, Roi SAS $5.536</t>
  </si>
  <si>
    <t>Prologik $4.000, Roi SAS $5.583</t>
  </si>
  <si>
    <t>Prologik $11.500, Roi SAS $16.422</t>
  </si>
  <si>
    <t>Prologik $8.000, Roi SAS $10.948</t>
  </si>
  <si>
    <t>Prologik $2.000, Roi SAS $2.362</t>
  </si>
  <si>
    <t>Prologik $8.000, Roi SAS $11.237</t>
  </si>
  <si>
    <t>Prologik $2.000, Roi SAS $2.202</t>
  </si>
  <si>
    <t>Prologik $184.000, Roi SAS $236.215</t>
  </si>
  <si>
    <t>Prologik $5.000, Roi SAS $2.356</t>
  </si>
  <si>
    <t>Prologik $368.000, Roi SAS $463.624</t>
  </si>
  <si>
    <t>Prologik $87.000, Roi SAS $123.028</t>
  </si>
  <si>
    <t>Prologik $20.000, Roi SAS $22.097</t>
  </si>
  <si>
    <t>Prologik $68.000, Roi SAS $70.716</t>
  </si>
  <si>
    <t>Prologik $68.000, Roi SAS $76.517</t>
  </si>
  <si>
    <t>Prologik $77.000, Roi SAS $47.273</t>
  </si>
  <si>
    <t>Prologik $100.000, Roi SAS $166.600</t>
  </si>
  <si>
    <t>Prologik $86.000, Roi SAS $86.319</t>
  </si>
  <si>
    <t>Prologik $42.000, Roi SAS $45.628</t>
  </si>
  <si>
    <t>Prologik $50.000, Roi SAS $47.319</t>
  </si>
  <si>
    <t>Prologik $30.000, Roi SAS $35.426</t>
  </si>
  <si>
    <t>Prologik $30.000, Roi SAS $41.614</t>
  </si>
  <si>
    <t>Prologik $65.000, Roi SAS $115.870</t>
  </si>
  <si>
    <t>Prologik $12.000, Roi SAS $14.347</t>
  </si>
  <si>
    <t>Prologik $22.000, Roi SAS $14.387</t>
  </si>
  <si>
    <t>Prologik $25.000, Roi SAS $14.387</t>
  </si>
  <si>
    <t>Prologik $180.000, Roi SAS $270.570</t>
  </si>
  <si>
    <t>Prologik $10.000, Roi SAS $12.000</t>
  </si>
  <si>
    <t>Prologik $64.000, Roi SAS $84.930</t>
  </si>
  <si>
    <t>Prologik $50.000, Roi SAS $66.366</t>
  </si>
  <si>
    <t>Prologik $17.000, Roi SAS $13.768</t>
  </si>
  <si>
    <t>Prologik $12.500, Roi SAS $3.868</t>
  </si>
  <si>
    <t>Prologik $12.600, Roi SAS $24.597</t>
  </si>
  <si>
    <t>Prologik $10.000, Roi SAS $5.415</t>
  </si>
  <si>
    <t>Prologik $10.500, Roi SAS $41.452</t>
  </si>
  <si>
    <t>Prologik $10.000, Roi SAS $27.003</t>
  </si>
  <si>
    <t>Prologik $30.000, Roi SAS $64.201</t>
  </si>
  <si>
    <t>Prologik $6.500, Roi SAS $10.000</t>
  </si>
  <si>
    <t>Prologik $8.044, Roi SAS $8.044</t>
  </si>
  <si>
    <t>Prologik $331.058, Roi SAS $312.000</t>
  </si>
  <si>
    <t>Prologik $65.551, Roi SAS $55.000</t>
  </si>
  <si>
    <t>Prologik $95.759, Roi SAS $75.000</t>
  </si>
  <si>
    <t>Prologik $247.520, Roi SAS $250.000</t>
  </si>
  <si>
    <t>Prologik $95.759, Roi SAS $100.000</t>
  </si>
  <si>
    <t>Prologik $64.201, Roi SAS $50.000</t>
  </si>
  <si>
    <t>Prologik $30.167, Roi SAS $15.000</t>
  </si>
  <si>
    <t>Prologik $13.768, Roi SAS $12.000</t>
  </si>
  <si>
    <t>Prologik $20.000, Roi SAS $30.000</t>
  </si>
  <si>
    <t>Prologik $102.000, Roi SAS $95.759</t>
  </si>
  <si>
    <t>Prologik $3.000, Roi SAS $47.802</t>
  </si>
  <si>
    <t>Prologik $15.000, Roi SAS $29.238</t>
  </si>
  <si>
    <t>Prologik $10.000, Roi SAS $18.564</t>
  </si>
  <si>
    <t>Prologik $22.000, Roi SAS $19.338</t>
  </si>
  <si>
    <t>Prologik $9.000, Roi SAS $12.221</t>
  </si>
  <si>
    <t>Prologik $4.000, Roi SAS $3.558</t>
  </si>
  <si>
    <t>Prologik $9.000, Roi SAS $6.962</t>
  </si>
  <si>
    <t>PRENDAS DE VESTIR</t>
  </si>
  <si>
    <t>FESTIVAL CENTRO</t>
  </si>
  <si>
    <t>RECURSO HUMANO</t>
  </si>
  <si>
    <t>ZONAS PEATONALES 
Suministro y aplicación de pintura para zonas peatonales color: Blanco Nieve</t>
  </si>
  <si>
    <t>Innovar Soluciones $304.640, Cardenas Solutions $266.560</t>
  </si>
  <si>
    <t>ZONA DE DISCAPACITADOS Y AMBULACIAS
Alistamiento de la superficie para posterior aplicación de pintura acrílica para alto tráfico, pictograma de discapacidad con plantilla airless en color blanco y azul de fondo</t>
  </si>
  <si>
    <t>Innovar Soluciones $1.332.800, Cardenas Solutions $1.166.200</t>
  </si>
  <si>
    <t>LINEAS DE DEMARCACIÓN
Alistamiento de superficie para posterior aplicación de pintura de alto tráfico marca PINTUCO</t>
  </si>
  <si>
    <t>Innovar Soluciones $2.656.020, Cardenas Solutions $2.441.880</t>
  </si>
  <si>
    <t>Innovar Soluciones $6.069.000, Cardenas Solutions $5.097.960</t>
  </si>
  <si>
    <t>NOMENCLATURAS
Alistamiento de la superficie para posterior aplicación de pintura, amarilla y negra con plantillas</t>
  </si>
  <si>
    <t>Innovar Soluciones $768.740, Cardenas Solutions $678.300</t>
  </si>
  <si>
    <t>FLECHAS
Alistamiento de la superficie para posterior aplicación de pintura, flechas de orientación en pintura acrilica para alto tráfico en color blanco</t>
  </si>
  <si>
    <t>Innovar Soluciones $535.500, Cardenas Solutions $452.200</t>
  </si>
  <si>
    <t>RESALTO EN POLIURETANO
Reductores de velocidad en color amarillo.</t>
  </si>
  <si>
    <t>Innovar Soluciones $2.106.300, Cardenas Solutions $2.070.600</t>
  </si>
  <si>
    <t>Innovar Soluciones $499.800, Cardenas Solutions $499.800</t>
  </si>
  <si>
    <t>SEÑALIZACIÓN
Acrílico color 2.4 mm, corte laser, terminado en puntas semi redondeadas. Instalado con distanciadores de 1,5 cm vinilo adhesivo con textos (español inglés, lenguaje señas y braille en aluminio) pictogramas correspondiente y logo símbolos institucional según norma. dimensión 50x30 cm. Identificación sectores ( PROHIBIDO FUMAR, RIESGO ELÉCTRICO, CUARTO DE MÁQUINAS, ENCIENDA LUCES)</t>
  </si>
  <si>
    <t>SEÑALIZACIÓN
Poliestileno calibre 60 instalado con cinta doble faz tipo industrial, vinilo adhesivo fotoluminiscente 6 horas de duración. Textos, (español inglés, lenguaje señas, braille en aluminio) y logo símbolos en vinilo adhesivo color verde según norma CCS vigente, instalación sobre pared dimensiones 50x30 cm. SALIDA DE EMERGENCIA</t>
  </si>
  <si>
    <t>Innovar Soluciones $178.500, Cardenas Solutions $178.500</t>
  </si>
  <si>
    <t>SEÑALIZACIÓN 
Poliestileno SEÑAL DE PARQUEADERO
Medidas 5 m x 0,40 cm con señalización de altura máxima permitida, encienda luces y velocidad máxima permitida.(español inglés)</t>
  </si>
  <si>
    <t>Innovar Soluciones $928.200, Cardenas Solutions $833.000</t>
  </si>
  <si>
    <t>SEÑALIZACIÓN
Acrílico color 2.4 mm, corte laser, terminado en puntas semi redondeadas. Instalado con distanciadores de 1,5 cm vinilo adhesivo con textos (español inglés, lenguaje señas y braille en aluminio) pictogramas correspondiente y logo símbolos institucional según norma. dimensión 30x30 cm. identificación sectores (PLANOS DE EVACUACIÓN)</t>
  </si>
  <si>
    <t>Innovar Soluciones $249.900, Cardenas Solutions $226.100</t>
  </si>
  <si>
    <t>SEÑALIZACIÓN
Poliestileno calibre 60 instalado con cinta doble faz tipo industrial, vinilo adhesivo fotoluminiscente 6 horas de duración. Textos, (español inglés, lenguaje señas, braille en aluminio) y logo símbolos en vinilo adhesivo color verde según norma CCS vigente, instalación sobre pared dimensiones 50x30 cm RUTA DE EVACUACION IZQUIERDA Y DERECHA</t>
  </si>
  <si>
    <t>Innovar Soluciones $742.560, Cardenas Solutions $666.400</t>
  </si>
  <si>
    <t>SEÑALIZACIÓN
Poliestireno calibre 60 instalado con cinta doble faz tipo industrial, vinilo adhesivo fotoluminiscente 6 horas de duración. Textos, (español inglés, lenguaje señas, braille) y logo símbolos en vinilo adhesivo color naranja según norma CCS vigente, instalación sobre pared tipo banderín dimensiones 30x15 cm. GABINETE DE INCENDIOS</t>
  </si>
  <si>
    <t>Innovar Soluciones $80.920, Cardenas Solutions $63.070</t>
  </si>
  <si>
    <t>SEÑALIZACIÓN Y DEMARCACIÓN PARQUEADERO</t>
  </si>
  <si>
    <t>TOPELLANTA EN POLIURETANO.
Alistamiento y medición para la instalación de topellantas de olaflex topellanta en poliuretano L : 50 W : 15 H : 10</t>
  </si>
  <si>
    <t>Vinilo sala de exposición 
(texto museográfico)
 Impresión e instalación de vinilo transparente impreso a 2880 DPI. Diseño suministrado por la FUGA. Incluye transporte al lugar de instalación.</t>
  </si>
  <si>
    <t>Dimensiones 170 mts x 1 mts</t>
  </si>
  <si>
    <t>Dimensiones 1 mt x 1 mt</t>
  </si>
  <si>
    <t>Dimensiones 2 mts x 2 mts</t>
  </si>
  <si>
    <t>Douglas SAS $219.912, Carol Asa Prodcciones $285.600</t>
  </si>
  <si>
    <t>Douglas SAS $114.250, Carol Asa Producciones $142.800</t>
  </si>
  <si>
    <t>Douglas SAS $, Carol Asa Producciones $</t>
  </si>
  <si>
    <t>Douglas SAS $71.400, Carol Asa Producciones $83.300</t>
  </si>
  <si>
    <t>Impresión de pieza gáfica parte exterior (afiche)
Diseño suministrado por la FUGA. Incluye transporte al lugar de instalación.
  Incluye instalación</t>
  </si>
  <si>
    <t>Impresión de pieza gáfica parte exterior a 2880 DPI, vinilo adhesivo, laminado Floor Graphic, medidas aproximadas de cada pieza de 240X160 cms.</t>
  </si>
  <si>
    <t>Douglas SAS $365.568, Carol Asa Producciones $273.700</t>
  </si>
  <si>
    <t>Plotter de Corte (texto curatorial). Diseño suministrado por la FUGA. Incluye transporte al lugar de instalación.
 Incluye instalación</t>
  </si>
  <si>
    <t>Realizar Vinilo de corte color a escogencia con texto a escogencia, descartonado e instalado. medidas aproximadas de 200X200 cms</t>
  </si>
  <si>
    <t>Douglas SAS $179.928, Carol Asa Producciones $380.800</t>
  </si>
  <si>
    <t>Placa conmemorativa. Diseño suministrado por la FUGA. Incluye transporte al lugar de instalación.</t>
  </si>
  <si>
    <t xml:space="preserve">De aprox. 20 x 20 cms, en acero inoxidable y grabada en láser con inscripción suministrada por la FUGA en bajo relieve. </t>
  </si>
  <si>
    <t>Douglas SAS $124.236, Carol Asa Producciones $71.400</t>
  </si>
  <si>
    <t>Fichas técnicas. Diseño suministrado por la FUGA. Incluye transporte al lugar de instalación.  Incluye instalación</t>
  </si>
  <si>
    <t>Fichas técnicas de aprox. 12 x 10 cms. Impresión en poliestireno forradas con impresión laminada</t>
  </si>
  <si>
    <t>Douglas SAS $5.241, Carol Asa Producciones $11.900</t>
  </si>
  <si>
    <t>Pendones en Banner con soporte. Diseño suministrado por la FUGA. Incluye transporte al lugar de la instalación.  Incluye instalación y soporte en aluminio.</t>
  </si>
  <si>
    <t xml:space="preserve">Pendones elaborado en banner 12 onzas ,impresos con tinta ecosolvente con
 resolución 1.440. Metro cuadrado </t>
  </si>
  <si>
    <t>Douglas SAS $114.478, Carol Asa Producciones $95.200</t>
  </si>
  <si>
    <t>PLEGABLES
Diseño suministrado por la FUGA</t>
  </si>
  <si>
    <t>EXTINTORES</t>
  </si>
  <si>
    <t>EXTINTOR SOLKAFLAM, Agente limpio HCFC 123 3700 GRM
Recarga, mantenimiento (Limpieza válvulas, vastagos, cilindros, cambio de retenedores y anillos): Señalización, Fondo blanco letras rojas en mayúscula con la palabra EXTINTOR • tipo fuego en que se puede utilizar, instrucciones de manejo de extintor, Normas Técnicas NTC 1461, NTC 2885. Con llenado de polvo químico Extintor ABC con Agente Limpio HCFC (Hidro Cloro Flúor Carbonado) 123, utilizado en fuegos clase A (Madera, Papel, Textiles, etc.), fuegos clase B (Derivados del Petróleo) y no es conductor de la electricidad para el operador.  
* Mantenimiento correspondiente a Señalización para tipo de fuego y respectivos soportes e instalación, soporte de piso (pintura - Gomas patas)
* Demarcación con cinta reflectiva</t>
  </si>
  <si>
    <t>Mayorista Seguridad Industrial $523.600, Cardenas Solutions $589.050</t>
  </si>
  <si>
    <t>EXTINTOR AGUA A PRESIÓN 2,5 GALONES
Recarga, mantenimiento (Limpieza válvulas, vastagos, cilindros, cambio de retenedores y anillos): Fondo Verde letras rojas en mayúscula con la palabra EXTINTOR • tipo fuego en que se puede utilizar, instrucciones de manejo de extintor, Normas Técnicas NTC 1461, NTC 2885. Con llenado de polvo químico Extintor de alta calidad con Agua (H2O), para extinguir fuegos Clase A, los cuales abarcan todo material solido que deje ceniza o brasa, tales como cartón, madera, papel, basura. Clase B: líquidos inflamables y combustibles, grasas, pinturas. Son especialmente efectivos en gasolineras y talleres para prevenir y extinguir fuegos en derrames de combustibles cargados con películas acuosas que forman espumas (AFFF).
* Mantenimiento correspondiente al soporte de piso (pintura - Gomas patas)
* Demarcación con cinta reflectiva</t>
  </si>
  <si>
    <t>Mayorista Seguridad Industrial $476.000, Cardenas Solutions $476.000</t>
  </si>
  <si>
    <t>EXTINTOR MULTIPROPOSITO, Color amarillo 5 lb
Recarga, mantenimiento (Limpieza válvulas, vastagos, cilindros, cambio de retenedores y anillos): Fondo Amarillo letras rojas en mayúscula con la palabra EXTINTOR • Tipo fuego en que se puede utilizar, instrucciones de manejo de extintor, Normas Técnicas NTC 1461, NTC 2885. Con llenado de polvo químico seco tipo ABC multipropósito, fosfato mono amónico (NH4H2PO4). El ingrediente activo se mezcla con sulfato de amonio y aditivos para mejorar sus características físicas y hacerlo resistente a la humedad del medio ambiente; Para extinguir fuego de: Tipo A, solidos, madera, telas, papel, Tipo B: líquidos inflamables y combustibles, grasas, pinturas, Tipo C: equipos eléctricos. Compatible con espumas extintoras.
* Mantenimiento correspondiente a Señalización para tipo de fuego y respectivos soportes e instalación, soporte de piso (pintura - Gomas patas)
* Demarcación con cinta reflectiva</t>
  </si>
  <si>
    <t>Mayorista Seguridad Industrial $78.540, Cardenas Solutions $89.250</t>
  </si>
  <si>
    <t>EXTINTOR MULTIPROPOSITO, Color amarillo 10 lb Recarga, mantenimiento (Limpieza válvulas, vastagos, cilindros, cambio de retenedores y anillos): Fondo Amarillo letras rojas en mayúscula con la palabra EXTINTOR • Tipo fuego en que se puede utilizar, instrucciones de manejo de extintor, Normas Técnicas NTC 1461, NTC 2885. Con llenado de polvo químico seco tipo ABC multipropósito, fosfato mono amónico (NH4H2PO4). El ingrediente activo se mezcla con sulfato de amonio y aditivos para mejorar sus características físicas y hacerlo resistente a la humedad del medio ambiente; Para extinguir fuego de: Tipo A, solidos, madera, telas, papel, Tipo B: líquidos inflamables y combustibles, grasas, pinturas, Tipo C: equipos eléctricos. Compatible con espumas extintoras.
* Mantenimiento correspondiente a Señalización para tipo de fuego y respectivos soportes e instalación, soporte de piso (pintura- Gomas patas)
* Demarcación con cinta reflectiva</t>
  </si>
  <si>
    <t>Mayorista Seguridad Industrial $678.300, Cardenas Solutions $904.400</t>
  </si>
  <si>
    <t>EXTINTOR MULTIPROPOSITO, Color amarillo 20 lb
Recarga, mantenimiento (cilindro, boquillas, señalización y soportes): Fondo Amarillo letras rojas en mayúscula con la palabra EXTINTOR • Tipo fuego en que se puede utilizar, instrucciones de manejo de extintor, Normas Técnicas NTC 1461, NTC 2885. Con llenado de polvo químico seco tipo ABC multipropósito,  fosfato mono amónico (NH4H2PO4). El ingrediente activo se mezcla con sulfato de amonio y aditivos para mejorar sus características físicas y hacerlo resistente a la humedad del medio ambiente; Para extinguir fuego de: Tipo A, solidos, madera, telas, papel, Tipo B: líquidos inflamables y combustibles, grasas, pinturas, Tipo C: equipos eléctricos. Compatible con espumas extintoras.
* Mantenimiento correspondiente al soporte de piso (pintura - Gomas patas)
* Demarcación con cinta reflectiva</t>
  </si>
  <si>
    <t>Mayorista Seguridad Industrial $299.880, Cardenas Solutions $321.300</t>
  </si>
  <si>
    <t>EXTINTOR MULTIPROPOSITO, Color Rojo 10 lb
Recarga, mantenimiento (cilindro, boquillas, señalización y soportes): Fondo blanco letras rojas en mayúscula con la palabra EXTINTOR • Tipo fuego en que se puede utilizar, instrucciones de manejo de extintor, Normas Técnicas NTC 1461, NTC 2885. Llenado Extintor BC con polvo químico seco a base de Bicarbonato de sodio, siliconado para que fluya libremente, es utilizado en fuegos clase B (Derivados del Petróleo).
* Mantenimiento correspondiente al soporte de piso (pintura - Gomas patas)
* Demarcación con cinta reflectiva</t>
  </si>
  <si>
    <t>Mayorista Seguridad Industrial $249.900, Cardenas Solutions $316.540</t>
  </si>
  <si>
    <t>EXTINTOR GAS CARBÓNICO CO2 50 Lb
Revisión preventiva y mantenimiento (cilindro, boquillas, señalización y soportes): Fondo Blanco letras rojas en mayúscula con la palabra EXTINTOR • Tipo fuego en que se puede utilizar, instrucciones de manejo de extintor. Normas Técnicas NTC 1461, NTC 2885. Con llenado de polvo químico CO2 - Dióxido de Carbono. Extinción de fuegos clase BC. - Clase B: (Líquidos combustibles y gases inflamables). Incendios en los que están implicados líquidos combustibles (gasolina, aceites, pintura, lubricantes) o inflamables, gases inflamables, grasas y materiales similares en los que la extinción queda asegurada con mayor rapidez excluyendo el aire (oxígeno), limitando el desprendimiento de vapores combustibles o interrumpiendo la reacción en cadena de la combustión.
- Clase C: (Equipos eléctricos) Incendios en los que están involucrados equipos eléctricos activados, menores a 25 Kw.* Mantenimiento correspondiente a Señalización para tipo de fuego y respectivos soportes e instalación, soporte de piso (pintura - Gomas patas)
* Demarcación con cinta reflectiva</t>
  </si>
  <si>
    <t>Mayorista Seguridad Industrial $89.250, Cardenas Solutions $243.950</t>
  </si>
  <si>
    <t>EXTINTOR GAS CARBÓNICO CO2 15 Lb
Revisión preventiva y mantenimiento (Limpieza válvulas, vastagos, cilindros, cambio de retenedores y anillos) Extintor de CO2 en aluminio de 15 Lb Homologado: Cilindro con acabado de pintura en polvo para protección contra la corrosión, abolladuras, perforaciones y protección contra el sol. Válvula, agarradera y palanca de metal resistente de alto impacto. Etiquetas codificadas en color para un reconocimiento instantáneo y fáciles para seguir las instrucciones. Pictogramas más grandes para su aplicación al fuego. Rango de temperatura de trabajo (-30°) hasta (+49°) grados centígrados. Señalización para tipo de fuego y respectivos soportes e instalación.
• Tipo fuego en que se puede utilizar, instrucciones de manejo de extintor. Normas Técnicas NTC 1461, NTC 2885. Con llenado con Co2 puro contenido a alta presión estado gaseoso.
Extinción de fuegos clase BC. - Clase B: (Líquidos combustibles y gases inflamables). Incendios en los que están implicados líquidos combustibles (gasolina, aceites, pintura, lubricantes) o inflamables, gases inflamables, grasas y materiales similares en los que la extinción queda asegurada con mayor rapidez excluyendo el aire (oxígeno), limitando el desprendimiento de vapores combustibles o interrumpiendo la reacción en cadena de la combustión.- Clase C: (Equipos eléctricos) Incendios en los que están involucrados equipos eléctricos activados, menores a 25 Kw
* Demarcación con cinta reflectiva</t>
  </si>
  <si>
    <t>Mayorista Seguridad Industrial $249.900, Cardenas Solutions $789.020</t>
  </si>
  <si>
    <t>EXTINTOR GAS CARBÓNICO CO2 15 Lb
Compra de extintor de CO2 en aluminio de 15 Lb Homologado: Cilindro con acabado de pintura en polvo para protección contra la corrosión, abolladuras, perforaciones y protección contra el sol. Válvula, agarradera y palanca de metal resistente de alto impacto.Etiquetas codificadas en color para un reconocimiento instantáneo, y fáciles para seguir las instrucciones.
Pictogramas más grandes para su aplicación al fuego. Rango de temperatura de trabajo (-30°) hasta (+49°) grados centígrados.
Señalización para tipo de fuego y respectivos soportes e instalación.
• Tipo fuego en que se puede utilizar, instrucciones de manejo de extintor. Normas Técnicas NTC 1461, NTC 2885. Con llenado con Co2 puro contenido a alta presión estado gaseoso.
Extinción de fuegos clase BC. - Clase B: (Líquidos combustibles y gases inflamables). Incendios en los que están implicados líquidos combustibles (gasolina, aceites, pintura, lubricantes) o inflamables, gases inflamables, grasas y materiales similares en los que la extinción queda asegurada con mayor rapidez excluyendo el aire (oxígeno), limitando el desprendimiento de vapores combustibles o interrumpiendo la reacción en cadena de la combustión.
- Clase C: (Equipos eléctricos) Incendios en los que están involucrados equipos eléctricos activados, menores a 25 Kw.
* Mantenimiento correspondiente a Señalización para tipo de fuego y respectivos soportes e instalación, soporte de piso (pintura - Gomas patas)
* Demarcación con cinta reflectiva</t>
  </si>
  <si>
    <t>Mayorista Seguridad Industrial $452.200, Cardenas Solutions $875.840</t>
  </si>
  <si>
    <t>EXTINTOR GAS CARBÓNICO CO2 10 Lb
Compra de extintor de CO2 en aluminio de 15 Lb Homologado: Cilindro con acabado de pintura en polvo para protección contra la corrosión, abolladuras, perforaciones y protección contra el sol. Válvula, agarradera y palanca de metal resistente de alto impacto.Etiquetas codificadas en color para un reconocimiento instantáneo y fáciles para seguir las instrucciones.
Pictogramas más grandes para su aplicación al fuego. Rango de temperatura de trabajo (-30°) hasta (+49°) grados centigrados.
Señalización para tipo de fuego y respectivos soportes e instalación.
• Tipo de fuego en que se puede utilizar, instrucciones de manejo de extintor. Normas Técnicas NTC 1461, NTC 2885. Con llenado con Co2 puro contenido a alta presión estado gaseoso.
Extinción de fuegos clase BC. - Clase B: (Líquidos combustibles y gases inflamables). Incendios en los que están implicados líquidos combustibles (gasolina, aceites, pintura, lubricantes) o inflamables, gases inflamables, grasas y materiales similares en los que la extinción queda asegurada con mayor rapidez excluyendo el aire (oxígeno), limitando el desprendimiento de vapores combustibles o interrumpiendo la reacción en cadena de la combustión.
- Clase C: (Equipos eléctricos) Incendios en los que están involucrados equipos eléctricos activados, menores a 25 Kw.
* Mantenimiento correspondiente a Señalización para tipo de fuego y respectivos soportes e instalación, soporte de piso (pintura - Gomas patas)
* Demarcación con cinta reflectiva</t>
  </si>
  <si>
    <t>Mayorista Seguridad Industrial $1.178.100, Cardenas Solutions $2.056.320</t>
  </si>
  <si>
    <t>ELEMENTOS SST</t>
  </si>
  <si>
    <t xml:space="preserve">RADIOS
AUDIO EXCEPCIONALMENTE CLARO (Potente altavoz de inmejorable calidad de audio para comunicaciones claras aun en entornos Ruidosos).
COBERTURA CONTINUA (Comuníquese con seguridad en un área de trabajo de hasta 23.225 m2 o 20 pisos (UHF).
DISEÑO ERGONÓMICO (Lo suficientemente cómodo para “llevarlo puesto” todo el día, con una interfaz fácil de usar que prácticamente no requiere capacitación.)
RESISTENTE AL AGUA (Soporta condiciones hostiles con carcasa metálica durable, fundida a presión, que cumple con los estándares militares y las especificaciones IP54/55.)
PROTECCIÓN ANTIMICROBIANA**(Ayuda a prevenir el crecimiento de moho y gérmenes sobre la superficie del radio)
LED TRICOLOR(Identifique fácilmente las distintas funciones del radio y el estado del dispositivo con el
Indicador luminoso LED tricolor.)
CANALES (Para hablar con distintos grupos de trabajo rápidamente, cambie de canal con la perilla
Selectora de canal (disponible en algunos modelos).
ALIAS DE CANAL (Asigne a cada canal un nombre definido por usuario y use la función de anuncio de canal para confirmar en qué canal está).
ACTIVACIÓN POR VOZ AVANZADA (VOX) (Disfrute de la practicidad del funcionamiento de manos libres con nuestros accesorios opcionales.)
CARGA CONVENIENTE (El cargador portátil mantiene los radios cargados, listos para ser usados y estratégicamente ubicados. El indicador luminoso LED del cargador de unidades múltiples señala el estado de la carga, lo que le brinda la tranquilidad de saber que se está llevando un radio con carga completa.)
FÁCIL DE PROGRAMAR (Software de Programación de Radio operando con MS Windows en HTML; compatible con cualquier explorador Web de cualquier computadora.)
CLONACIÓN SIMPLIFICADA(Copie rápidamente la configuración de un radio a otro (entre los modelos RVA50 o EP150 utilizando el cable de clonación “radio a radio” o los accesorios del cargador de unidades múltiples)
CUMPLE CON LOS REQUERIMIENTOS DE BANDA ANGOSTA (Cumple con la reglamentación de optimización del espectro radioeléctrico en canales de banda angosta de la FCC para funcionamiento con una eficiencia de 12.5 kHz (también 25 kHz)
FRECUENCIAS EXCLUSIVAS PARA EMPRESAS (Funciona en el rango de frecuencia de 450 a 470 MHz UHF o 150 a 161.05 MHz con 219 PL/DPL códigos. Compatible con licencias nacionales.)
TRANSICIÓN A LA SERIE EP150 SIN PROBLEMAS (Los radios RVA50 pueden trabajar con todos los radios de banda angosta de la Serie EP150.)
ACCESORIOS DE TIPO TRANSPORTE (Una funda con clip giratorio le permite moverse fácilmente de modo que puede elegir el ángulo y no cause molestia.
ACCESORIOS CARGADOR DE BATERIAS ( baterías de ion de litio  recargables, con una autonomía de hasta 12 horas, cargador de unidades múltiples con indicador de estado de batería LED que  permita cargar hasta seis radios simultáneamente. cargador inteligente y agiliza los tiempos de carga cuando hay menos de seis radios en él.
</t>
  </si>
  <si>
    <t>Soluciones y Gestiones Integrales $5.604.557, Massaf Master Safety $5.712.000</t>
  </si>
  <si>
    <t>INSTALACION Y VENTA SISTEMA DE ALARMAS DE EMERGENCIA (Electrónico) Sistema electrónico que activa sonidos y mensajes de emergencia o evacuación que puede ser expandible para abarcar mayores superficies, con Mando de programación para Activar, desactivar la alarma, realizar simulacros y cambiar los tonos o mensajes de emergencia. Mandos de activación de 2botones individuales  de pared con tapa protectora para evitar falsas activaciones, 2 Cornetas que emitan señal acústica audible  en cualquier zona de un recinto cerrado, su nivel sonoro debería ser, al menos, 15 dB (A) superior al ruido ambiente (40 dB), la señal audible debe tener energía suficiente en el rango de frecuencias por debajo de 1.500 Hz para responder a las necesidades de las personas con pérdida audible o que utilicen protectores individuales contra el ruido, deben  cumplir los requisitos de audibilidad no más tarde de 1 segundo tras ser emitida y mantenerlos, al menos, durante 2 segundos,  con cableado e instalación, este sistema debe contar con enlaces  inalámbricos.</t>
  </si>
  <si>
    <t>Soluciones y Gestiones Integrales $2.142.000, Massaf Master Safety $2.522.800</t>
  </si>
  <si>
    <t>INSTALACION Y VENTA SISTEMA DE ALARMAS DE EMERGENCIA (Electrónica básica) Sistema electrónico que activa sonidos y mensajes de emergencia o evacuación que puede ser expandible para abarcar mayores superficies, con Mando de programación para Activar, desactivar la alarma, realizar simulacros y cambiar los tonos o mensajes de emergencia. Mandos de activación de 1 botón de pared con tapa protectora para evitar falsas activaciones, 1 Corneta que emita señal acústica audible en cualquier zona de un recinto cerrado, su nivel sonoro debería ser, al menos, 15 dB (A) superior al ruido ambiente (40 dB), la señal audible debe tener energía suficiente en el rango de frecuencias por debajo de 1.500 Hz para responder a las necesidades de las personas con pérdida audible o que utilicen protectores individuales contra el ruido, deben  cumplir los requisitos de audibilidad no más tarde de 1 segundo tras ser emitida y mantenerlos, al menos, durante 2 segundos,  con cableado e instalación, este sistema debe contar con enlaces  inalámbricos.</t>
  </si>
  <si>
    <t>Soluciones y Gestiones Integrales $2.380.000, Massaf Master Safety $4.291.323</t>
  </si>
  <si>
    <t>PALETA DE SEÑALIZACIÓN PARE/SIGA 
Material : Poliestireno Inyectado y cinta reflectiva tipo ingeniería de alta densidad (Rojo, Verde; Blanco), de acuerdo a los requerimientos estipulados en el Manual de señalización vial emitido por el INVIAS Color Material: -Mango color blanco -Una cara con cinta reflectiva verde con el texto “SIGA” color blanco -Otra cara con cinta reflectiva roja con el texto “PARE” color blanco Dimensiones :- Mango de 3 Cms x 12 Cms - Base Octagonal de 30 CmsX30 Cms o - Base Octagonal de 45 CmsX 45Cms</t>
  </si>
  <si>
    <t>Soluciones y Gestiones Integrales $40.396, Massaf Master Safety $91.630</t>
  </si>
  <si>
    <t>PALETA DE SEÑALIZACIÓN  PUNTO DE ENCUENTRO
Paleta hexagonal punto de encuentro en  Poliestireno de alto impacto, cinta reflectiva tipo ingeniería de alta densidad ( Verde; Blanco)
DIMENSIONES: Mango de 3 Cms x 12 Cms - Base Octagonal de 30 CmsX30 Cms o - Base Octagonal de 45 CmsX 45Cms</t>
  </si>
  <si>
    <t>Soluciones y Gestiones Integrales $40.936, Massaf Master Safety $91.360</t>
  </si>
  <si>
    <t>GUANTE PARA TRABAJO DE ABRASIÓN E IMPACTO 
Guante con resistencia al impacto y a los cortes resiste abrasión y punzadura norma 388  (4543)  recubierto de caucho nitrilo, Ref  A 722</t>
  </si>
  <si>
    <t>Soluciones y Gestiones Integrales $499.800, Massaf Master Safety $55.321</t>
  </si>
  <si>
    <t>GEL INDIVIDUAL
Gel antiséptico  en botellita colpasible y funda con gancho  para transporte. Capacidad: 15 ml/ 0.5 fl. Material: PET, Medidas: 3.55 x 7 x 2 cms.</t>
  </si>
  <si>
    <t>Soluciones y Gestiones Integrales $142.800, Massaf Master Safety $91.630</t>
  </si>
  <si>
    <t>GUANTES PARA EXAMEN
Guantes de látex para examen paquete individual</t>
  </si>
  <si>
    <t>Soluciones y Gestiones Integrales $38.080, Massaf Master Safety $39.270</t>
  </si>
  <si>
    <t>SOLUCIÓN SALINA NORMAL AL  0.9% X  250 ML
Cloruro de Sodio al 0.9% x 250 ml. Presentación: Bolsa Viaflex. Dimensiones: 16 x 10 x 2 cm. Peso 0.25 kg</t>
  </si>
  <si>
    <t>Soluciones y Gestiones Integrales $19.635, Massaf Master Safety $26.180</t>
  </si>
  <si>
    <t>VENDA ELASTICA
Venda elástica 3x5 yardas</t>
  </si>
  <si>
    <t>Soluciones y Gestiones Integrales $17.493, Massaf Master Safety $15.494</t>
  </si>
  <si>
    <t>VENDA ELASTICA
Venda elástica 5x5 yardas</t>
  </si>
  <si>
    <t>Soluciones y Gestiones Integrales $27.965, Massaf Master Safety $22.015</t>
  </si>
  <si>
    <t>COMPRESAS
Compresa prelavada estéril 45 x 45 cm 4 pliegues, estéril con línea radio pack en paquete por 2 unidades</t>
  </si>
  <si>
    <t>Soluciones y Gestiones Integrales $268.940, Massaf Master Safety $195.755</t>
  </si>
  <si>
    <t>GASA ESTERIL
Gasa alfa estéril tejida 3"x3" x 24und</t>
  </si>
  <si>
    <t>Soluciones y Gestiones Integrales $71.400, Massaf Master Safety $88.001</t>
  </si>
  <si>
    <t>EXTINTOR ABC 20 LB CON MANGUERA.
Cilindro con acabado de pintura en polvo para protección contra la corrosión, abolladuras, perforaciones y protección contra el sol. Válvula, agarradera y palanca de metal resistente de alto impacto. Etiquetas codificadas en color para un reconocimiento instantáneo y fácil para seguir las instrucciones. Señalización adecuada para el tipo de fuego con sus debidos soportes e instalación. Pictogramas más grandes para su aplicación al fuego.
- Tipo fuego en que se puede utilizar, instrucciones de manejo de extintor, Normas Técnicas NTC 1461, NTC 2885. Con llenado de polvo químico seco tipo ABC multipropósito, fosfato mono amónico (NH4H2PO4). El ingrediente activo se mezcla con sulfato de amonio y aditivos para mejorar sus características físicas y hacerlo resistente a la humedad del medio ambiente; Para extinguir fuego de: Tipo A: Sólidos, madera, telas, papel. Tipo B: Líquidos inflamables y combustibles, grasas, pinturas. Tipo C: Equipos eléctricos. Compatible con espumas extintoras.</t>
  </si>
  <si>
    <t>Incolfadex Equipos Contra Incendios $116.620, Extintores MG $119.000</t>
  </si>
  <si>
    <t>EXTINTOR  GAS CARBÓNICO  CO2 15 Lb
Extintor de CO2 en aluminio de 15 Lb Homologado: Cilindro con acabado de pintura en polvo para protección contra la corrosión, abolladuras, perforaciones y protección contra el sol. Válvula, agarradera y palanca de metal resistente de alto impacto. Etiquetas codificadas en color para un reconocimiento instantáneo y fácil para seguir las instrucciones.
Pictogramas más grandes para su aplicación al fuego. Rango de temperatura de trabajo (-30°) hasta (+49°) grados centígrados. Señalización para tipo de fuego y respectivos soportes e instalación.
- Tipo fuego en que se puede utilizar, instrucciones de manejo de extintor. Normas Técnicas NTC 1461, NTC 2885. Con llenado con Co2  puro contenido a alta presión estado gaseoso 
Extinción de fuegos clase BC. - Clase B: (Líquidos combustibles y gases inflamables). Incendios en los que están implicados líquidos combustibles (gasolina, aceites, pintura, lubricantes) o inflamables, gases inflamables, grasas y materiales similares en los que la extinción queda asegurada con mayor rapidez excluyendo el aire (oxígeno), limitando el desprendimiento de vapores combustibles o interrumpiendo la reacción en cadena de la combustión.
- Clase C: (Equipos eléctricos) Incendios en los que están involucrados equipos eléctricos activados, menores a 25 Kw.</t>
  </si>
  <si>
    <t>Incolfadex Equipos Contra Incendios $3.427.200, Extintores MG $2.284.800</t>
  </si>
  <si>
    <t xml:space="preserve">PLEGLABES PROPALCOTE 115 GRAMOS. TAMAÑO OFICIO,IMPRESOS A FULLCOLOR POR AMBOS LADOS PARA
 PROMOCIONAR OFERTA INSTITUCIONAL.
  </t>
  </si>
  <si>
    <t>Impresión 4X4 (Full color, ambas caras), tamaño carta,
 dos cuerpos, plegados a la mitad en papel propalcote de 250 grs. Con acabados de esquinas redondeadas. (X Millar)</t>
  </si>
  <si>
    <t>Douglas SAS $952.000, Carol Asa Producciones $690.200</t>
  </si>
  <si>
    <t>PLEGLABES PROPALCOTE 115 GRAMOS. TAMAÑO OFICIO,IMPRESOS A FULLCOLOR POR AMBOS LADOS PARA
 PROMOCIONAR OFERTA INSTITUCIONAL.</t>
  </si>
  <si>
    <t xml:space="preserve"> Impresión 4X4 (Full color, ambas caras), tamaño carta,
 tres cuerpos, en papel propalcote de 250 grs. Con acabados de esquinas redondeadas. (X Millar)</t>
  </si>
  <si>
    <t>AFICHES
Diseño suministrado por la FUGA</t>
  </si>
  <si>
    <t>AFICHES TAMAÑO 50 X 35 CMS</t>
  </si>
  <si>
    <t>IMPRESOS EN PROPALCOTE 115 GRAMOS A FULL COLOR</t>
  </si>
  <si>
    <t>Douglas SAS $6.954, Carol Asa Producciones $1.107</t>
  </si>
  <si>
    <t>BACKING
 Incluye transporte al lugar indicado por la FUGA. Diseño suministrado por la FUGA</t>
  </si>
  <si>
    <t>Banner backing</t>
  </si>
  <si>
    <t>Impresión de Banner a 1440 DPI, tamaño
 2,70X2,70 metros. Incluye costo de instalación en marco tipo C y transprte al lugar de instalación.
 (bastidor suministrado por el cliente). MODULAR Y ESCALABLE.</t>
  </si>
  <si>
    <t>Douglas SAS $1.756.440, Carol Asa Producciones $1.309.000</t>
  </si>
  <si>
    <t>FLOORGRAPHICS (LAMINADO PARA PISOS). 
 Incluye instalación y transporte al lugar de instalación. Diseño suministrado por la FUGA</t>
  </si>
  <si>
    <t>Douglas SAS $3.341.520, Carol Asa Producciones $3.341.520</t>
  </si>
  <si>
    <t>Película de polipropileno de 150 micras de espesor ideal para laminación de piezas publicitarios que van adheridos sobre el piso, ofrece excelente resistencia al tráfico y además su superficie por ser rugosa ofrece características antideslizantes. presentación en rollos de 122 y 140 CM X 50 Mts.</t>
  </si>
  <si>
    <t>VINILO TRASPARENTE BRILLANTE CON ADHESIVO
 Incluye instalación y transporte al lugar de instalación. Diseño suministrado por la FUGA</t>
  </si>
  <si>
    <t>Vinilo trasparente acabado brillante, de muy buena cohesión por su adhesivo P1 base acrílica, Ideal para laminación en frío sobre gráficos impresos permitiendo una excelente apariencia brillante y para aplicaciones publicitarias como impresiones en gran formato, avisos, etiquetas y demás aplicaciones autoadhesivas elaboradas por sistemas de corte en plotter e impresas por serigrafía e impresión digital en gran formato con tintas solventes, ecosolventes, latex y de curado UV, Presentación en anchos de: 70, 105, 122,140 y152 cm x 50 mts).</t>
  </si>
  <si>
    <t>Douglas SAS $3.091.620, Carol Asa Producciones $3.091.620</t>
  </si>
  <si>
    <t>VINILO TRANSPARENTE MATE CON ADHESIVO P1
 Incluye instalación y transporte al lugar de instalación. Diseño suministrado por la FUGA</t>
  </si>
  <si>
    <t>Vinilo transparente con acabado mate, de muy buena cohesión por su adhesivo P1 base acrílica, Ideal para laminación en frío sobre gráficos impresos permitiendo una excelente apariencia brillante y para aplicaciones publicitarias como impresiones en gran formato, avisos, etiquetas y demás aplicaciones autoadhesivas elaboradas por sistemas de corte en plotter e impresas por serigrafía e impresión digital en gran formato con tintas solventes, ecosolventes, latex y de curado UV Presentación en anchos de: 70, 105, 122,140 y152 cm x 50 mts).</t>
  </si>
  <si>
    <t>VINILO EN COLOR MATE CON ADHESIVO
 Incluye instalación y transporte al lugar de instalación. Diseño suministrado por la FUGA</t>
  </si>
  <si>
    <t>Vinilos en colores con acabado mate, adhesivo permanente fabricados por Mactac (europeo) de 75 micras de espesor, para corte en plotter e impresión por serigrafía, ideal para aplicaciones gráficas.</t>
  </si>
  <si>
    <t>Douglas SAS $811.104, Carol Asa Producciones $811.104</t>
  </si>
  <si>
    <t>Programas de Mano
 Incluye transporte al lugar indicado por la FUGA. Diseño suministrado por la FUGA</t>
  </si>
  <si>
    <t>Programas de Mano: Impresión 4X4 (Full color, ambas caras),
 tamaño 12X12 cms X 4 cuerpos, en papel propalcote de 150 grs.
 Diseño suministrado por el cliente. Total 10.000 unidades cotizadas.</t>
  </si>
  <si>
    <t>Douglas SAS $1.785.000, Carol Asa Producciones $1.190.000</t>
  </si>
  <si>
    <t>Portapendones
Incluye transporte al lugar indicado por la FUGA. Diseño suministrado por la FUGA</t>
  </si>
  <si>
    <t>Portapendones: Venta de sistema portable tipo Araña, con
 impresión en Banner a 2880 DPI.</t>
  </si>
  <si>
    <t>Douglas SAS $195.208, Carol Asa Producciones $214.200</t>
  </si>
  <si>
    <t>Portaescarapela
Incluye transporte al lugar indicado por la FUGA.</t>
  </si>
  <si>
    <t>porta escarapela con gancho de seguridad. Funda para escarapela de 10X12,4 cms aproximadamente, escarapela en propalcote 200 grs impresa 4X0 (diseño suministrado por la FUGA)</t>
  </si>
  <si>
    <t>Portaescarapela con cinta: Funda para escarapela de 10X12,4 cms aproximadamente, escarapela en propalcote 200 grs impresa 4X0 (diseño suministrado por la FUGA y cinta marcada a una tinta.</t>
  </si>
  <si>
    <t>Douglas SAS $1.514, Carol Asa Producciones $3.570</t>
  </si>
  <si>
    <t>Douglas SAS $2.470, Carol Asa Producciones $5.950</t>
  </si>
  <si>
    <t>Letreros
Diseño suministrado por la FUGA</t>
  </si>
  <si>
    <t>Letreros : Elaboración de letreros en
 poliestireno forradas con impresión laminada. Metro cuadrado</t>
  </si>
  <si>
    <t>Douglas SAS $97.532, Carol Asa Producciones $95.200</t>
  </si>
  <si>
    <t>Producto POP
Incluye transporte al lugar indicado por la FUGA. Diseños suministrado por la FUGA</t>
  </si>
  <si>
    <t>150X80 cms.recuadro, estampado sobre
 tela con logo del festival bordado sobre la cobija, medida 12X12 cms</t>
  </si>
  <si>
    <t xml:space="preserve">Cobija Fleece: Cobija para festival color a elección de la FUGA
</t>
  </si>
  <si>
    <t>Douglas SAS $107.100, Carol Asa Producciones $64.260</t>
  </si>
  <si>
    <t xml:space="preserve">Botones promocionales: Botón promocional impreso (arte suministrado por el cliente) </t>
  </si>
  <si>
    <t>con un diametro de 7,5 cms.</t>
  </si>
  <si>
    <t>Douglas SAS $2.470, Carol Asa Producciones $2.470</t>
  </si>
  <si>
    <t xml:space="preserve"> ALTURA 23 CMS DIAMETRO 7.8 CMS CON IMPRESION 
 SERIGRAFÍA / HEAT TRANSFER</t>
  </si>
  <si>
    <t xml:space="preserve">BOTILITO, POLIPROPILENO CON TAPA EN POLIPROPILENO </t>
  </si>
  <si>
    <t>Douglas SAS $41.650, Carol Asa Producciones $41.650</t>
  </si>
  <si>
    <t xml:space="preserve">Camiseta T Shirt: Camiseta negra tipo t shirt con cuello en V, </t>
  </si>
  <si>
    <t>Estampadas MONOCROMATICAS por el frente y espalda, tamaño máximo de impresión carta, para hombre y mujer tallas mezcladas.</t>
  </si>
  <si>
    <t>Douglas SAS $91.106, Carol Asa Producciones $91.106</t>
  </si>
  <si>
    <t>Camiseta T Shirt: Camiseta negra tipo t shirt con cuello en V</t>
  </si>
  <si>
    <t>estampadas POLICROMATICAS por el frente y espalda, tamaño máximo de impresión carta, para hombre y mujer tallas mezcladas.</t>
  </si>
  <si>
    <t>Lápiz en madera mina HB, Colores variados</t>
  </si>
  <si>
    <t>Medida aprox: 19 cm , Área de marca: 5 cm X 0 7 cm, Técnica de marca: Tampografía</t>
  </si>
  <si>
    <t>Douglas SAS $3.294, Carol Asa Producciones $3.294</t>
  </si>
  <si>
    <t>Esfero Pop - TIPO CARTOON
Bóligrafo en cartón clip y punta plástica 
Colores variados</t>
  </si>
  <si>
    <t xml:space="preserve"> Medidas: 13 8 cm, Área de marca: 5 cm X 0 6 cm, Técnica de marca: Tampografía</t>
  </si>
  <si>
    <t>Douglas SAS $4.484, Carol Asa Producciones $4.484</t>
  </si>
  <si>
    <t>2018/2019
VALOR PROMEDIO</t>
  </si>
  <si>
    <t xml:space="preserve">
VALOR PROMEDIO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</si>
</sst>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 #,##0.00_);_(&quot;$&quot;\ * \(#,##0.00\);_(&quot;$&quot;\ * &quot;-&quot;??_);_(@_)"/>
    <numFmt numFmtId="165" formatCode="_(&quot;$&quot;\ * #,##0_);_(&quot;$&quot;\ * \(#,##0\);_(&quot;$&quot;\ * &quot;-&quot;??_);_(@_)"/>
  </numFmts>
  <fonts count="15" x14ac:knownFonts="1">
    <font>
      <sz val="11"/>
      <color indexed="8"/>
      <name val="Calibri"/>
      <family val="2"/>
    </font>
    <font>
      <b/>
      <sz val="11"/>
      <name val="Arial"/>
      <family val="2"/>
    </font>
    <font>
      <sz val="11"/>
      <name val="Arial"/>
      <family val="2"/>
    </font>
    <font>
      <sz val="11"/>
      <color indexed="8"/>
      <name val="Arial"/>
      <family val="2"/>
    </font>
    <font>
      <sz val="12"/>
      <name val="Arial"/>
      <family val="2"/>
      <charset val="1"/>
    </font>
    <font>
      <sz val="11"/>
      <color indexed="8"/>
      <name val="Calibri"/>
      <family val="2"/>
    </font>
    <font>
      <b/>
      <sz val="8"/>
      <name val="Arial"/>
      <family val="2"/>
    </font>
    <font>
      <b/>
      <sz val="8"/>
      <color rgb="FFFF0000"/>
      <name val="Arial"/>
      <family val="2"/>
    </font>
    <font>
      <sz val="11"/>
      <color rgb="FF000000"/>
      <name val="Arial"/>
      <family val="2"/>
    </font>
    <font>
      <b/>
      <sz val="11"/>
      <color rgb="FF000000"/>
      <name val="Arial"/>
      <family val="2"/>
    </font>
    <font>
      <b/>
      <sz val="11"/>
      <color rgb="FFFFFFFF"/>
      <name val="Arial"/>
      <family val="2"/>
    </font>
    <font>
      <b/>
      <sz val="11"/>
      <color rgb="FFFF0000"/>
      <name val="Arial"/>
      <family val="2"/>
    </font>
    <font>
      <b/>
      <sz val="10"/>
      <name val="Arial"/>
      <family val="2"/>
    </font>
    <font>
      <sz val="9"/>
      <name val="Arial"/>
      <family val="2"/>
    </font>
    <font>
      <b/>
      <sz val="9"/>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6" tint="0.79998168889431442"/>
        <bgColor indexed="3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FFFF"/>
        <bgColor rgb="FFFFFFFF"/>
      </patternFill>
    </fill>
    <fill>
      <patternFill patternType="solid">
        <fgColor rgb="FFFFC000"/>
        <bgColor indexed="34"/>
      </patternFill>
    </fill>
    <fill>
      <patternFill patternType="solid">
        <fgColor rgb="FFFFC000"/>
        <bgColor indexed="64"/>
      </patternFill>
    </fill>
  </fills>
  <borders count="35">
    <border>
      <left/>
      <right/>
      <top/>
      <bottom/>
      <diagonal/>
    </border>
    <border>
      <left style="thin">
        <color indexed="59"/>
      </left>
      <right/>
      <top style="thin">
        <color indexed="59"/>
      </top>
      <bottom style="thin">
        <color indexed="5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59"/>
      </left>
      <right/>
      <top style="thin">
        <color indexed="64"/>
      </top>
      <bottom style="thin">
        <color indexed="59"/>
      </bottom>
      <diagonal/>
    </border>
    <border>
      <left/>
      <right style="thin">
        <color indexed="64"/>
      </right>
      <top style="thin">
        <color indexed="64"/>
      </top>
      <bottom style="thin">
        <color indexed="59"/>
      </bottom>
      <diagonal/>
    </border>
    <border>
      <left/>
      <right style="thin">
        <color indexed="64"/>
      </right>
      <top style="thin">
        <color indexed="59"/>
      </top>
      <bottom style="thin">
        <color indexed="59"/>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9"/>
      </left>
      <right/>
      <top style="thin">
        <color indexed="59"/>
      </top>
      <bottom/>
      <diagonal/>
    </border>
    <border>
      <left/>
      <right style="thin">
        <color indexed="64"/>
      </right>
      <top style="thin">
        <color indexed="59"/>
      </top>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9"/>
      </left>
      <right/>
      <top style="thin">
        <color indexed="64"/>
      </top>
      <bottom/>
      <diagonal/>
    </border>
    <border>
      <left/>
      <right style="thin">
        <color indexed="64"/>
      </right>
      <top style="thin">
        <color indexed="64"/>
      </top>
      <bottom/>
      <diagonal/>
    </border>
    <border>
      <left style="thin">
        <color indexed="59"/>
      </left>
      <right/>
      <top/>
      <bottom/>
      <diagonal/>
    </border>
    <border>
      <left style="thin">
        <color indexed="59"/>
      </left>
      <right/>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164" fontId="5" fillId="0" borderId="0" applyFont="0" applyFill="0" applyBorder="0" applyAlignment="0" applyProtection="0"/>
    <xf numFmtId="43" fontId="5" fillId="0" borderId="0" applyFont="0" applyFill="0" applyBorder="0" applyAlignment="0" applyProtection="0"/>
  </cellStyleXfs>
  <cellXfs count="200">
    <xf numFmtId="0" fontId="0" fillId="0" borderId="0" xfId="0"/>
    <xf numFmtId="3" fontId="2" fillId="0" borderId="0" xfId="0" applyNumberFormat="1" applyFont="1" applyBorder="1"/>
    <xf numFmtId="3" fontId="2" fillId="0" borderId="0" xfId="0" applyNumberFormat="1" applyFont="1" applyBorder="1" applyAlignment="1">
      <alignment horizontal="justify"/>
    </xf>
    <xf numFmtId="3" fontId="2" fillId="0" borderId="0" xfId="0" applyNumberFormat="1" applyFont="1" applyBorder="1" applyAlignment="1">
      <alignment horizontal="center" vertical="center" wrapText="1"/>
    </xf>
    <xf numFmtId="164" fontId="2" fillId="0" borderId="2" xfId="2" applyFont="1" applyBorder="1" applyAlignment="1">
      <alignment horizontal="center" vertical="center" wrapText="1"/>
    </xf>
    <xf numFmtId="3" fontId="2" fillId="0" borderId="2" xfId="2" applyNumberFormat="1" applyFont="1" applyBorder="1" applyAlignment="1">
      <alignment horizontal="center" vertical="center" wrapText="1"/>
    </xf>
    <xf numFmtId="3" fontId="0" fillId="0" borderId="0" xfId="0" applyNumberFormat="1"/>
    <xf numFmtId="3" fontId="1" fillId="5" borderId="2" xfId="0" applyNumberFormat="1" applyFont="1" applyFill="1" applyBorder="1" applyAlignment="1">
      <alignment horizontal="center" vertical="center" wrapText="1"/>
    </xf>
    <xf numFmtId="3" fontId="2" fillId="4" borderId="2" xfId="2" applyNumberFormat="1" applyFont="1" applyFill="1" applyBorder="1" applyAlignment="1">
      <alignment horizontal="center" vertical="center" wrapText="1"/>
    </xf>
    <xf numFmtId="164" fontId="2" fillId="4" borderId="2" xfId="2" applyFont="1" applyFill="1" applyBorder="1" applyAlignment="1">
      <alignment horizontal="center" vertical="center" wrapText="1"/>
    </xf>
    <xf numFmtId="165" fontId="2" fillId="0" borderId="2" xfId="2" applyNumberFormat="1" applyFont="1" applyBorder="1" applyAlignment="1">
      <alignment horizontal="center" vertical="center" wrapText="1"/>
    </xf>
    <xf numFmtId="3" fontId="1" fillId="4" borderId="2" xfId="0" applyNumberFormat="1" applyFont="1" applyFill="1" applyBorder="1" applyAlignment="1">
      <alignment horizontal="center" vertical="center" wrapText="1"/>
    </xf>
    <xf numFmtId="165" fontId="2" fillId="4" borderId="2" xfId="2" applyNumberFormat="1" applyFont="1" applyFill="1" applyBorder="1" applyAlignment="1">
      <alignment horizontal="center" vertical="center" wrapText="1"/>
    </xf>
    <xf numFmtId="164" fontId="2" fillId="6" borderId="2" xfId="2" applyFont="1" applyFill="1" applyBorder="1" applyAlignment="1">
      <alignment horizontal="center" vertical="center" wrapText="1"/>
    </xf>
    <xf numFmtId="165" fontId="2" fillId="6" borderId="2" xfId="2" applyNumberFormat="1" applyFont="1" applyFill="1" applyBorder="1" applyAlignment="1">
      <alignment horizontal="center" vertical="center" wrapText="1"/>
    </xf>
    <xf numFmtId="3" fontId="1" fillId="6"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4" fontId="1" fillId="0" borderId="2" xfId="2" applyFont="1" applyFill="1" applyBorder="1" applyAlignment="1">
      <alignment horizontal="center" vertical="center" wrapText="1"/>
    </xf>
    <xf numFmtId="164" fontId="2" fillId="0" borderId="0" xfId="2" applyFont="1" applyFill="1" applyBorder="1"/>
    <xf numFmtId="164" fontId="0" fillId="0" borderId="0" xfId="2" applyFont="1" applyFill="1"/>
    <xf numFmtId="3" fontId="2" fillId="0" borderId="3" xfId="0" applyNumberFormat="1" applyFont="1" applyBorder="1" applyAlignment="1">
      <alignment horizontal="center" vertical="center" wrapText="1"/>
    </xf>
    <xf numFmtId="3" fontId="2" fillId="0" borderId="2" xfId="0" applyNumberFormat="1" applyFont="1" applyBorder="1" applyAlignment="1"/>
    <xf numFmtId="3" fontId="2" fillId="0" borderId="2" xfId="0" applyNumberFormat="1" applyFont="1" applyBorder="1" applyAlignment="1">
      <alignment vertical="center" wrapText="1"/>
    </xf>
    <xf numFmtId="3" fontId="2" fillId="0" borderId="4" xfId="0" applyNumberFormat="1" applyFont="1" applyBorder="1" applyAlignment="1">
      <alignment vertical="center" wrapText="1"/>
    </xf>
    <xf numFmtId="3" fontId="2" fillId="0" borderId="2" xfId="0" applyNumberFormat="1" applyFont="1" applyBorder="1"/>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2" fillId="0" borderId="2" xfId="0" applyFont="1" applyBorder="1" applyAlignment="1">
      <alignment horizontal="left" wrapText="1"/>
    </xf>
    <xf numFmtId="0" fontId="8" fillId="0" borderId="2" xfId="0" applyFont="1" applyBorder="1" applyAlignment="1">
      <alignment horizontal="left" wrapText="1"/>
    </xf>
    <xf numFmtId="0" fontId="10" fillId="7"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3" fontId="1" fillId="4" borderId="2" xfId="0" applyNumberFormat="1" applyFont="1" applyFill="1" applyBorder="1" applyAlignment="1">
      <alignment horizontal="center"/>
    </xf>
    <xf numFmtId="0" fontId="4" fillId="0" borderId="2" xfId="0" applyFont="1" applyBorder="1" applyAlignment="1">
      <alignment horizontal="center" vertical="center"/>
    </xf>
    <xf numFmtId="3" fontId="1" fillId="3" borderId="2" xfId="0" applyNumberFormat="1" applyFont="1" applyFill="1" applyBorder="1" applyAlignment="1">
      <alignment horizontal="center"/>
    </xf>
    <xf numFmtId="14" fontId="4" fillId="0" borderId="23"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14" fontId="4" fillId="0" borderId="24" xfId="0" applyNumberFormat="1" applyFont="1" applyBorder="1" applyAlignment="1">
      <alignment horizontal="center" vertical="center" wrapText="1"/>
    </xf>
    <xf numFmtId="0" fontId="8" fillId="7" borderId="2" xfId="0" applyFont="1" applyFill="1" applyBorder="1" applyAlignment="1">
      <alignment horizontal="left" vertical="center" wrapText="1"/>
    </xf>
    <xf numFmtId="3" fontId="2" fillId="0" borderId="28" xfId="0" applyNumberFormat="1" applyFont="1" applyBorder="1" applyAlignment="1">
      <alignment vertical="center" wrapText="1"/>
    </xf>
    <xf numFmtId="3" fontId="2" fillId="0" borderId="2" xfId="0" applyNumberFormat="1" applyFont="1" applyBorder="1" applyAlignment="1">
      <alignment horizontal="center" vertical="center" wrapText="1"/>
    </xf>
    <xf numFmtId="3" fontId="2" fillId="0" borderId="28"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14" fontId="4" fillId="0" borderId="23"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14" fontId="4" fillId="0" borderId="24" xfId="0" applyNumberFormat="1" applyFont="1" applyBorder="1" applyAlignment="1">
      <alignment horizontal="center" vertical="center" wrapText="1"/>
    </xf>
    <xf numFmtId="0" fontId="4" fillId="0" borderId="2" xfId="0" applyFont="1" applyBorder="1" applyAlignment="1">
      <alignment horizontal="center" vertical="center"/>
    </xf>
    <xf numFmtId="3"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3" fontId="1" fillId="3" borderId="2" xfId="0" applyNumberFormat="1" applyFont="1" applyFill="1" applyBorder="1" applyAlignment="1">
      <alignment horizontal="center"/>
    </xf>
    <xf numFmtId="0" fontId="2"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7" borderId="2" xfId="0" applyFont="1" applyFill="1" applyBorder="1" applyAlignment="1">
      <alignment horizontal="left" vertical="center" wrapText="1"/>
    </xf>
    <xf numFmtId="3" fontId="1" fillId="4" borderId="14" xfId="0" applyNumberFormat="1" applyFont="1" applyFill="1" applyBorder="1" applyAlignment="1">
      <alignment horizontal="center"/>
    </xf>
    <xf numFmtId="49" fontId="1" fillId="4" borderId="2" xfId="0" applyNumberFormat="1" applyFont="1" applyFill="1" applyBorder="1" applyAlignment="1">
      <alignment horizontal="center"/>
    </xf>
    <xf numFmtId="49" fontId="1" fillId="4" borderId="14" xfId="0" applyNumberFormat="1" applyFont="1" applyFill="1" applyBorder="1" applyAlignment="1">
      <alignment horizontal="center"/>
    </xf>
    <xf numFmtId="3" fontId="2" fillId="0" borderId="29" xfId="0" applyNumberFormat="1" applyFont="1" applyBorder="1" applyAlignment="1">
      <alignment horizontal="center" vertical="center" wrapText="1"/>
    </xf>
    <xf numFmtId="49" fontId="1" fillId="4" borderId="2" xfId="3" applyNumberFormat="1" applyFont="1" applyFill="1" applyBorder="1" applyAlignment="1">
      <alignment horizontal="center"/>
    </xf>
    <xf numFmtId="3"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2" xfId="0" applyNumberFormat="1" applyFont="1" applyBorder="1" applyAlignment="1">
      <alignment horizontal="justify" vertical="justify" wrapText="1"/>
    </xf>
    <xf numFmtId="3" fontId="2" fillId="0" borderId="2" xfId="0" applyNumberFormat="1" applyFont="1" applyBorder="1" applyAlignment="1">
      <alignment wrapText="1"/>
    </xf>
    <xf numFmtId="3" fontId="2" fillId="0" borderId="14" xfId="0" applyNumberFormat="1" applyFont="1" applyBorder="1" applyAlignment="1">
      <alignment horizontal="left" vertical="center" wrapText="1"/>
    </xf>
    <xf numFmtId="3" fontId="2" fillId="0" borderId="28" xfId="0" applyNumberFormat="1" applyFont="1" applyBorder="1" applyAlignment="1">
      <alignment horizontal="left" vertical="center" wrapText="1"/>
    </xf>
    <xf numFmtId="49" fontId="14" fillId="4" borderId="2" xfId="0" applyNumberFormat="1" applyFont="1" applyFill="1" applyBorder="1" applyAlignment="1">
      <alignment horizontal="center" wrapText="1"/>
    </xf>
    <xf numFmtId="3" fontId="2" fillId="0" borderId="10" xfId="0" applyNumberFormat="1" applyFont="1" applyBorder="1" applyAlignment="1">
      <alignment horizontal="left"/>
    </xf>
    <xf numFmtId="3" fontId="2" fillId="0" borderId="11" xfId="0" applyNumberFormat="1" applyFont="1" applyBorder="1" applyAlignment="1">
      <alignment horizontal="left"/>
    </xf>
    <xf numFmtId="3" fontId="1" fillId="8" borderId="12" xfId="0" applyNumberFormat="1" applyFont="1" applyFill="1" applyBorder="1" applyAlignment="1">
      <alignment horizontal="center"/>
    </xf>
    <xf numFmtId="3" fontId="1" fillId="8" borderId="13" xfId="0" applyNumberFormat="1" applyFont="1" applyFill="1" applyBorder="1" applyAlignment="1">
      <alignment horizontal="center"/>
    </xf>
    <xf numFmtId="1" fontId="1" fillId="4" borderId="2" xfId="0" applyNumberFormat="1" applyFont="1" applyFill="1" applyBorder="1" applyAlignment="1">
      <alignment horizontal="center"/>
    </xf>
    <xf numFmtId="3" fontId="2" fillId="0" borderId="5" xfId="0" applyNumberFormat="1" applyFont="1" applyBorder="1" applyAlignment="1">
      <alignment horizontal="left"/>
    </xf>
    <xf numFmtId="3" fontId="2" fillId="0" borderId="6" xfId="0" applyNumberFormat="1" applyFont="1" applyBorder="1" applyAlignment="1">
      <alignment horizontal="left"/>
    </xf>
    <xf numFmtId="3" fontId="11" fillId="3" borderId="2" xfId="0" applyNumberFormat="1" applyFont="1" applyFill="1" applyBorder="1" applyAlignment="1">
      <alignment horizontal="center"/>
    </xf>
    <xf numFmtId="3" fontId="2" fillId="0" borderId="2" xfId="0" applyNumberFormat="1" applyFont="1" applyBorder="1" applyAlignment="1">
      <alignment horizontal="center" vertical="center" wrapText="1"/>
    </xf>
    <xf numFmtId="14" fontId="4" fillId="0" borderId="2" xfId="0" applyNumberFormat="1" applyFont="1" applyBorder="1" applyAlignment="1">
      <alignment vertical="center" wrapText="1"/>
    </xf>
    <xf numFmtId="0" fontId="4" fillId="0" borderId="2" xfId="0" applyFont="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center" vertical="center"/>
    </xf>
    <xf numFmtId="3" fontId="1" fillId="8" borderId="14" xfId="0" applyNumberFormat="1" applyFont="1" applyFill="1" applyBorder="1" applyAlignment="1">
      <alignment horizontal="center"/>
    </xf>
    <xf numFmtId="3" fontId="1" fillId="8" borderId="15" xfId="0" applyNumberFormat="1" applyFont="1" applyFill="1" applyBorder="1" applyAlignment="1">
      <alignment horizontal="center"/>
    </xf>
    <xf numFmtId="1" fontId="6" fillId="4" borderId="2" xfId="0" applyNumberFormat="1" applyFont="1" applyFill="1" applyBorder="1" applyAlignment="1">
      <alignment horizontal="center"/>
    </xf>
    <xf numFmtId="0" fontId="0" fillId="0" borderId="2" xfId="0" applyBorder="1" applyAlignment="1">
      <alignment horizont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0" borderId="2" xfId="0" applyFont="1" applyFill="1" applyBorder="1" applyAlignment="1">
      <alignment vertical="center" wrapText="1"/>
    </xf>
    <xf numFmtId="3" fontId="2" fillId="0" borderId="7" xfId="0" applyNumberFormat="1" applyFont="1" applyFill="1" applyBorder="1" applyAlignment="1">
      <alignment horizontal="left" vertical="center" wrapText="1"/>
    </xf>
    <xf numFmtId="3" fontId="2" fillId="0" borderId="8" xfId="0" applyNumberFormat="1" applyFont="1" applyFill="1" applyBorder="1" applyAlignment="1">
      <alignment horizontal="left" vertical="center" wrapText="1"/>
    </xf>
    <xf numFmtId="3" fontId="1" fillId="0" borderId="30" xfId="0" applyNumberFormat="1" applyFont="1" applyFill="1" applyBorder="1" applyAlignment="1">
      <alignment horizontal="left" vertical="center" wrapText="1"/>
    </xf>
    <xf numFmtId="3" fontId="1" fillId="0" borderId="31" xfId="0" applyNumberFormat="1" applyFont="1" applyFill="1" applyBorder="1" applyAlignment="1">
      <alignment horizontal="left" vertical="center" wrapText="1"/>
    </xf>
    <xf numFmtId="3" fontId="1" fillId="0" borderId="32" xfId="0" applyNumberFormat="1" applyFont="1" applyFill="1" applyBorder="1" applyAlignment="1">
      <alignment horizontal="left" vertical="center" wrapText="1"/>
    </xf>
    <xf numFmtId="3" fontId="1" fillId="0" borderId="22" xfId="0" applyNumberFormat="1" applyFont="1" applyFill="1" applyBorder="1" applyAlignment="1">
      <alignment horizontal="left" vertical="center" wrapText="1"/>
    </xf>
    <xf numFmtId="3" fontId="1" fillId="0" borderId="33" xfId="0" applyNumberFormat="1" applyFont="1" applyFill="1" applyBorder="1" applyAlignment="1">
      <alignment horizontal="left" vertical="center" wrapText="1"/>
    </xf>
    <xf numFmtId="3" fontId="1" fillId="0" borderId="24" xfId="0" applyNumberFormat="1" applyFont="1" applyFill="1" applyBorder="1" applyAlignment="1">
      <alignment horizontal="left" vertical="center" wrapText="1"/>
    </xf>
    <xf numFmtId="0" fontId="4" fillId="2" borderId="2"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14" fontId="4" fillId="0" borderId="19" xfId="0" applyNumberFormat="1" applyFont="1" applyBorder="1" applyAlignment="1">
      <alignment horizontal="center" vertical="center" wrapText="1"/>
    </xf>
    <xf numFmtId="14" fontId="4" fillId="0" borderId="25" xfId="0" applyNumberFormat="1" applyFont="1" applyBorder="1" applyAlignment="1">
      <alignment horizontal="center" vertical="center" wrapText="1"/>
    </xf>
    <xf numFmtId="14" fontId="4" fillId="0" borderId="20" xfId="0" applyNumberFormat="1" applyFont="1" applyBorder="1" applyAlignment="1">
      <alignment horizontal="center" vertical="center" wrapText="1"/>
    </xf>
    <xf numFmtId="14" fontId="4" fillId="0" borderId="23"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14" fontId="4" fillId="0" borderId="24" xfId="0" applyNumberFormat="1" applyFont="1" applyBorder="1" applyAlignment="1">
      <alignment horizontal="center" vertical="center" wrapText="1"/>
    </xf>
    <xf numFmtId="3" fontId="1" fillId="9" borderId="7" xfId="0" applyNumberFormat="1" applyFont="1" applyFill="1" applyBorder="1" applyAlignment="1">
      <alignment horizontal="center" vertical="center" wrapText="1"/>
    </xf>
    <xf numFmtId="3" fontId="1" fillId="9" borderId="8" xfId="0" applyNumberFormat="1" applyFont="1" applyFill="1" applyBorder="1" applyAlignment="1">
      <alignment horizontal="center" vertical="center" wrapText="1"/>
    </xf>
    <xf numFmtId="3" fontId="1" fillId="0" borderId="28" xfId="0" applyNumberFormat="1" applyFont="1" applyBorder="1" applyAlignment="1">
      <alignment horizontal="left" vertical="center" wrapText="1"/>
    </xf>
    <xf numFmtId="3" fontId="1" fillId="0" borderId="27" xfId="0" applyNumberFormat="1" applyFont="1" applyBorder="1" applyAlignment="1">
      <alignment horizontal="left" vertical="center" wrapText="1"/>
    </xf>
    <xf numFmtId="3" fontId="1" fillId="0" borderId="4" xfId="0" applyNumberFormat="1" applyFont="1" applyBorder="1" applyAlignment="1">
      <alignment horizontal="left" vertical="center" wrapText="1"/>
    </xf>
    <xf numFmtId="3" fontId="2" fillId="0" borderId="3" xfId="0" applyNumberFormat="1" applyFont="1" applyBorder="1" applyAlignment="1">
      <alignment horizontal="left" vertical="center" wrapText="1"/>
    </xf>
    <xf numFmtId="3" fontId="2" fillId="0" borderId="27" xfId="0" applyNumberFormat="1" applyFont="1" applyBorder="1" applyAlignment="1">
      <alignment horizontal="left" vertical="center" wrapText="1"/>
    </xf>
    <xf numFmtId="3" fontId="2" fillId="0" borderId="4" xfId="0" applyNumberFormat="1" applyFont="1" applyBorder="1" applyAlignment="1">
      <alignment horizontal="left" vertical="center" wrapText="1"/>
    </xf>
    <xf numFmtId="3" fontId="2" fillId="0" borderId="3" xfId="0" applyNumberFormat="1" applyFont="1" applyBorder="1" applyAlignment="1">
      <alignment horizontal="center" vertical="center" wrapText="1"/>
    </xf>
    <xf numFmtId="3" fontId="2" fillId="0" borderId="27"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9" fillId="0" borderId="2" xfId="0" applyFont="1" applyBorder="1" applyAlignment="1">
      <alignment horizontal="left" vertical="center" wrapText="1"/>
    </xf>
    <xf numFmtId="0" fontId="2" fillId="0" borderId="2" xfId="0" applyFont="1" applyBorder="1" applyAlignment="1">
      <alignment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wrapText="1"/>
    </xf>
    <xf numFmtId="0" fontId="1" fillId="0" borderId="2" xfId="0" applyFont="1" applyBorder="1" applyAlignment="1">
      <alignment horizontal="left" vertical="center" wrapText="1"/>
    </xf>
    <xf numFmtId="3" fontId="1" fillId="0" borderId="7" xfId="0" applyNumberFormat="1" applyFont="1" applyFill="1" applyBorder="1" applyAlignment="1">
      <alignment horizontal="left" vertical="center" wrapText="1"/>
    </xf>
    <xf numFmtId="3" fontId="1" fillId="0" borderId="8" xfId="0" applyNumberFormat="1" applyFont="1" applyFill="1" applyBorder="1" applyAlignment="1">
      <alignment horizontal="left" vertical="center" wrapText="1"/>
    </xf>
    <xf numFmtId="3" fontId="1" fillId="0" borderId="3" xfId="0" applyNumberFormat="1" applyFont="1" applyBorder="1" applyAlignment="1">
      <alignment horizontal="center" vertical="center" wrapText="1"/>
    </xf>
    <xf numFmtId="3" fontId="1" fillId="0" borderId="27"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3" fontId="2" fillId="0" borderId="3" xfId="0" applyNumberFormat="1" applyFont="1" applyBorder="1" applyAlignment="1">
      <alignment horizontal="center" vertical="center"/>
    </xf>
    <xf numFmtId="3" fontId="2" fillId="0" borderId="27" xfId="0" applyNumberFormat="1" applyFont="1" applyBorder="1" applyAlignment="1">
      <alignment horizontal="center" vertical="center"/>
    </xf>
    <xf numFmtId="3" fontId="2" fillId="0" borderId="4" xfId="0" applyNumberFormat="1" applyFont="1" applyBorder="1" applyAlignment="1">
      <alignment horizontal="center" vertical="center"/>
    </xf>
    <xf numFmtId="0" fontId="9" fillId="7" borderId="2" xfId="0" applyFont="1" applyFill="1" applyBorder="1" applyAlignment="1">
      <alignment horizontal="left" vertical="center" wrapText="1"/>
    </xf>
    <xf numFmtId="0" fontId="8" fillId="7" borderId="2" xfId="0" applyFont="1" applyFill="1" applyBorder="1" applyAlignment="1">
      <alignment horizontal="left" vertical="center" wrapText="1"/>
    </xf>
    <xf numFmtId="0" fontId="2" fillId="0" borderId="2" xfId="0" applyFont="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3" fontId="1" fillId="3" borderId="19" xfId="0" applyNumberFormat="1" applyFont="1" applyFill="1" applyBorder="1" applyAlignment="1">
      <alignment horizontal="left"/>
    </xf>
    <xf numFmtId="3" fontId="1" fillId="3" borderId="25" xfId="0" applyNumberFormat="1" applyFont="1" applyFill="1" applyBorder="1" applyAlignment="1">
      <alignment horizontal="left"/>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3" fontId="1" fillId="0" borderId="28" xfId="0" applyNumberFormat="1" applyFont="1" applyBorder="1" applyAlignment="1">
      <alignment horizontal="center" vertical="center" wrapText="1"/>
    </xf>
    <xf numFmtId="0" fontId="9" fillId="0" borderId="28" xfId="0" applyFont="1" applyBorder="1" applyAlignment="1">
      <alignment horizontal="left" vertical="center" wrapText="1"/>
    </xf>
    <xf numFmtId="0" fontId="9"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9" fillId="0" borderId="19" xfId="0" applyFont="1" applyBorder="1" applyAlignment="1">
      <alignment horizontal="justify" vertical="justify" wrapText="1"/>
    </xf>
    <xf numFmtId="0" fontId="9" fillId="0" borderId="25" xfId="0" applyFont="1" applyBorder="1" applyAlignment="1">
      <alignment horizontal="justify" vertical="justify" wrapText="1"/>
    </xf>
    <xf numFmtId="0" fontId="9" fillId="0" borderId="20" xfId="0" applyFont="1" applyBorder="1" applyAlignment="1">
      <alignment horizontal="justify" vertical="justify" wrapText="1"/>
    </xf>
    <xf numFmtId="0" fontId="9" fillId="0" borderId="21" xfId="0" applyFont="1" applyBorder="1" applyAlignment="1">
      <alignment horizontal="justify" vertical="justify" wrapText="1"/>
    </xf>
    <xf numFmtId="0" fontId="9" fillId="0" borderId="0" xfId="0" applyFont="1" applyBorder="1" applyAlignment="1">
      <alignment horizontal="justify" vertical="justify" wrapText="1"/>
    </xf>
    <xf numFmtId="0" fontId="9" fillId="0" borderId="22" xfId="0" applyFont="1" applyBorder="1" applyAlignment="1">
      <alignment horizontal="justify" vertical="justify" wrapText="1"/>
    </xf>
    <xf numFmtId="3" fontId="2" fillId="0" borderId="14" xfId="0" applyNumberFormat="1" applyFont="1" applyBorder="1" applyAlignment="1">
      <alignment horizontal="justify" vertical="justify" wrapText="1"/>
    </xf>
    <xf numFmtId="3" fontId="2" fillId="0" borderId="34" xfId="0" applyNumberFormat="1" applyFont="1" applyBorder="1" applyAlignment="1">
      <alignment horizontal="justify" vertical="justify" wrapText="1"/>
    </xf>
    <xf numFmtId="3" fontId="2" fillId="0" borderId="18" xfId="0" applyNumberFormat="1" applyFont="1" applyBorder="1" applyAlignment="1">
      <alignment horizontal="justify" vertical="justify" wrapText="1"/>
    </xf>
    <xf numFmtId="3" fontId="2" fillId="0" borderId="14" xfId="0" applyNumberFormat="1" applyFont="1" applyBorder="1" applyAlignment="1">
      <alignment horizontal="center" vertical="center" wrapText="1"/>
    </xf>
    <xf numFmtId="3" fontId="2" fillId="0" borderId="34"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3" fontId="2" fillId="0" borderId="14" xfId="0" applyNumberFormat="1" applyFont="1" applyBorder="1" applyAlignment="1">
      <alignment horizontal="left" vertical="center" wrapText="1"/>
    </xf>
    <xf numFmtId="3" fontId="2" fillId="0" borderId="34" xfId="0" applyNumberFormat="1" applyFont="1" applyBorder="1" applyAlignment="1">
      <alignment horizontal="left" vertical="center" wrapText="1"/>
    </xf>
    <xf numFmtId="3" fontId="2" fillId="0" borderId="18" xfId="0" applyNumberFormat="1" applyFont="1" applyBorder="1" applyAlignment="1">
      <alignment horizontal="left" vertical="center" wrapText="1"/>
    </xf>
    <xf numFmtId="3" fontId="2" fillId="0" borderId="28" xfId="0" applyNumberFormat="1" applyFont="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3" fontId="2" fillId="0" borderId="9" xfId="0" applyNumberFormat="1" applyFont="1" applyFill="1" applyBorder="1" applyAlignment="1">
      <alignment horizontal="left" vertical="center" wrapText="1"/>
    </xf>
    <xf numFmtId="3" fontId="2" fillId="0" borderId="16" xfId="0" applyNumberFormat="1" applyFont="1" applyFill="1" applyBorder="1" applyAlignment="1">
      <alignment horizontal="left" vertical="center" wrapText="1"/>
    </xf>
    <xf numFmtId="3" fontId="2" fillId="0" borderId="17" xfId="0" applyNumberFormat="1" applyFont="1" applyFill="1" applyBorder="1" applyAlignment="1">
      <alignment horizontal="left" vertical="center" wrapText="1"/>
    </xf>
    <xf numFmtId="3" fontId="1" fillId="9" borderId="7" xfId="0" applyNumberFormat="1" applyFont="1" applyFill="1" applyBorder="1" applyAlignment="1">
      <alignment horizontal="left" vertical="center" wrapText="1"/>
    </xf>
    <xf numFmtId="3" fontId="1" fillId="9" borderId="8" xfId="0" applyNumberFormat="1" applyFont="1" applyFill="1" applyBorder="1" applyAlignment="1">
      <alignment horizontal="left" vertical="center" wrapText="1"/>
    </xf>
    <xf numFmtId="3" fontId="2" fillId="0" borderId="2" xfId="0" applyNumberFormat="1" applyFont="1" applyBorder="1" applyAlignment="1">
      <alignment horizontal="left" vertical="center" wrapText="1"/>
    </xf>
    <xf numFmtId="3" fontId="1" fillId="8" borderId="2" xfId="0" applyNumberFormat="1" applyFont="1" applyFill="1" applyBorder="1" applyAlignment="1">
      <alignment horizontal="center"/>
    </xf>
    <xf numFmtId="0" fontId="2" fillId="0" borderId="18" xfId="0" applyFont="1" applyFill="1" applyBorder="1" applyAlignment="1">
      <alignment horizontal="left" vertical="center" wrapText="1"/>
    </xf>
    <xf numFmtId="3" fontId="1" fillId="8" borderId="7" xfId="0" applyNumberFormat="1" applyFont="1" applyFill="1" applyBorder="1" applyAlignment="1">
      <alignment horizontal="center" vertical="center" wrapText="1"/>
    </xf>
    <xf numFmtId="3" fontId="1" fillId="8" borderId="8"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3" fontId="12" fillId="8" borderId="2" xfId="0" applyNumberFormat="1" applyFont="1" applyFill="1" applyBorder="1" applyAlignment="1">
      <alignment horizontal="center"/>
    </xf>
    <xf numFmtId="0" fontId="2" fillId="0" borderId="14" xfId="0" applyFont="1" applyFill="1" applyBorder="1" applyAlignment="1">
      <alignment horizontal="justify" vertical="justify" wrapText="1"/>
    </xf>
    <xf numFmtId="0" fontId="2" fillId="0" borderId="18" xfId="0" applyFont="1" applyFill="1" applyBorder="1" applyAlignment="1">
      <alignment horizontal="justify" vertical="justify" wrapText="1"/>
    </xf>
    <xf numFmtId="0" fontId="13" fillId="0" borderId="14" xfId="0" applyFont="1" applyFill="1" applyBorder="1" applyAlignment="1">
      <alignment horizontal="justify" vertical="justify" wrapText="1"/>
    </xf>
    <xf numFmtId="0" fontId="13" fillId="0" borderId="18" xfId="0" applyFont="1" applyFill="1" applyBorder="1" applyAlignment="1">
      <alignment horizontal="justify" vertical="justify" wrapText="1"/>
    </xf>
  </cellXfs>
  <cellStyles count="4">
    <cellStyle name="Excel Built-in Normal" xfId="1"/>
    <cellStyle name="Millares" xfId="3"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0</xdr:col>
      <xdr:colOff>1219200</xdr:colOff>
      <xdr:row>5</xdr:row>
      <xdr:rowOff>28575</xdr:rowOff>
    </xdr:to>
    <xdr:pic>
      <xdr:nvPicPr>
        <xdr:cNvPr id="2" name="1 Imagen" descr="Logo FUGA ALCALDIA-02.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171450</xdr:rowOff>
    </xdr:from>
    <xdr:to>
      <xdr:col>0</xdr:col>
      <xdr:colOff>1123950</xdr:colOff>
      <xdr:row>5</xdr:row>
      <xdr:rowOff>28575</xdr:rowOff>
    </xdr:to>
    <xdr:pic>
      <xdr:nvPicPr>
        <xdr:cNvPr id="2" name="1 Imagen" descr="Logo FUGA ALCALDIA-02.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1450"/>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171450</xdr:rowOff>
    </xdr:from>
    <xdr:to>
      <xdr:col>1</xdr:col>
      <xdr:colOff>0</xdr:colOff>
      <xdr:row>5</xdr:row>
      <xdr:rowOff>28575</xdr:rowOff>
    </xdr:to>
    <xdr:pic>
      <xdr:nvPicPr>
        <xdr:cNvPr id="2" name="1 Imagen" descr="Logo FUGA ALCALDIA-02.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14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0</xdr:col>
      <xdr:colOff>971550</xdr:colOff>
      <xdr:row>5</xdr:row>
      <xdr:rowOff>28575</xdr:rowOff>
    </xdr:to>
    <xdr:pic>
      <xdr:nvPicPr>
        <xdr:cNvPr id="2" name="1 Imagen" descr="Logo FUGA ALCALDIA-02.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9715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0</xdr:col>
      <xdr:colOff>1114425</xdr:colOff>
      <xdr:row>5</xdr:row>
      <xdr:rowOff>28575</xdr:rowOff>
    </xdr:to>
    <xdr:pic>
      <xdr:nvPicPr>
        <xdr:cNvPr id="2" name="1 Imagen" descr="Logo FUGA ALCALDIA-02.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1114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0</xdr:col>
      <xdr:colOff>2047875</xdr:colOff>
      <xdr:row>5</xdr:row>
      <xdr:rowOff>28575</xdr:rowOff>
    </xdr:to>
    <xdr:pic>
      <xdr:nvPicPr>
        <xdr:cNvPr id="2" name="1 Imagen" descr="Logo FUGA ALCALDIA-02.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1933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0</xdr:col>
      <xdr:colOff>2047875</xdr:colOff>
      <xdr:row>5</xdr:row>
      <xdr:rowOff>28575</xdr:rowOff>
    </xdr:to>
    <xdr:pic>
      <xdr:nvPicPr>
        <xdr:cNvPr id="2" name="1 Imagen" descr="Logo FUGA ALCALDIA-02.png">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1933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0</xdr:col>
      <xdr:colOff>990600</xdr:colOff>
      <xdr:row>5</xdr:row>
      <xdr:rowOff>28575</xdr:rowOff>
    </xdr:to>
    <xdr:pic>
      <xdr:nvPicPr>
        <xdr:cNvPr id="2" name="1 Imagen" descr="Logo FUGA ALCALDIA-02.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1933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0</xdr:col>
      <xdr:colOff>990600</xdr:colOff>
      <xdr:row>5</xdr:row>
      <xdr:rowOff>28575</xdr:rowOff>
    </xdr:to>
    <xdr:pic>
      <xdr:nvPicPr>
        <xdr:cNvPr id="2" name="1 Imagen" descr="Logo FUGA ALCALDIA-02.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0</xdr:col>
      <xdr:colOff>990600</xdr:colOff>
      <xdr:row>5</xdr:row>
      <xdr:rowOff>28575</xdr:rowOff>
    </xdr:to>
    <xdr:pic>
      <xdr:nvPicPr>
        <xdr:cNvPr id="2" name="1 Imagen" descr="Logo FUGA ALCALDIA-02.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0</xdr:col>
      <xdr:colOff>1219200</xdr:colOff>
      <xdr:row>5</xdr:row>
      <xdr:rowOff>28575</xdr:rowOff>
    </xdr:to>
    <xdr:pic>
      <xdr:nvPicPr>
        <xdr:cNvPr id="2" name="1 Imagen" descr="Logo FUGA ALCALDIA-02.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0</xdr:col>
      <xdr:colOff>1447800</xdr:colOff>
      <xdr:row>5</xdr:row>
      <xdr:rowOff>28575</xdr:rowOff>
    </xdr:to>
    <xdr:pic>
      <xdr:nvPicPr>
        <xdr:cNvPr id="2" name="1 Imagen" descr="Logo FUGA ALCALDIA-02.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0</xdr:col>
      <xdr:colOff>1676400</xdr:colOff>
      <xdr:row>5</xdr:row>
      <xdr:rowOff>28575</xdr:rowOff>
    </xdr:to>
    <xdr:pic>
      <xdr:nvPicPr>
        <xdr:cNvPr id="2" name="1 Imagen" descr="Logo FUGA ALCALDIA-02.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1333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461"/>
  <sheetViews>
    <sheetView workbookViewId="0">
      <selection activeCell="A24" sqref="A24:B24"/>
    </sheetView>
  </sheetViews>
  <sheetFormatPr baseColWidth="10" defaultColWidth="14.85546875" defaultRowHeight="15" x14ac:dyDescent="0.25"/>
  <cols>
    <col min="1" max="1" width="32.28515625" style="1" customWidth="1"/>
    <col min="2" max="2" width="14.85546875" style="1" customWidth="1"/>
    <col min="3" max="3" width="12.140625" style="1" bestFit="1" customWidth="1"/>
    <col min="4" max="7" width="10.28515625" style="1" customWidth="1"/>
    <col min="8" max="8" width="11" style="1" customWidth="1"/>
    <col min="9" max="9" width="10.28515625" style="1" customWidth="1"/>
    <col min="10" max="10" width="18.5703125" style="18" bestFit="1" customWidth="1"/>
    <col min="11" max="251" width="15" style="1" customWidth="1"/>
  </cols>
  <sheetData>
    <row r="1" spans="1:251" x14ac:dyDescent="0.25">
      <c r="A1" s="85"/>
      <c r="B1" s="86" t="s">
        <v>1</v>
      </c>
      <c r="C1" s="88" t="s">
        <v>10</v>
      </c>
      <c r="D1" s="88"/>
      <c r="E1" s="88"/>
      <c r="F1" s="88"/>
      <c r="G1" s="88"/>
      <c r="H1" s="79" t="s">
        <v>2</v>
      </c>
      <c r="I1" s="81" t="s">
        <v>9</v>
      </c>
      <c r="J1" s="8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spans="1:251" x14ac:dyDescent="0.25">
      <c r="A2" s="85"/>
      <c r="B2" s="87"/>
      <c r="C2" s="88"/>
      <c r="D2" s="88"/>
      <c r="E2" s="88"/>
      <c r="F2" s="88"/>
      <c r="G2" s="88"/>
      <c r="H2" s="80"/>
      <c r="I2" s="81"/>
      <c r="J2" s="81"/>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spans="1:251" x14ac:dyDescent="0.25">
      <c r="A3" s="85"/>
      <c r="B3" s="86" t="s">
        <v>3</v>
      </c>
      <c r="C3" s="78" t="s">
        <v>7</v>
      </c>
      <c r="D3" s="78"/>
      <c r="E3" s="78"/>
      <c r="F3" s="78"/>
      <c r="G3" s="78"/>
      <c r="H3" s="79" t="s">
        <v>4</v>
      </c>
      <c r="I3" s="81">
        <v>1</v>
      </c>
      <c r="J3" s="81"/>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spans="1:251" x14ac:dyDescent="0.25">
      <c r="A4" s="85"/>
      <c r="B4" s="87"/>
      <c r="C4" s="78"/>
      <c r="D4" s="78"/>
      <c r="E4" s="78"/>
      <c r="F4" s="78"/>
      <c r="G4" s="78"/>
      <c r="H4" s="80"/>
      <c r="I4" s="81"/>
      <c r="J4" s="81"/>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spans="1:251" ht="15" customHeight="1" x14ac:dyDescent="0.25">
      <c r="A5" s="85"/>
      <c r="B5" s="86" t="s">
        <v>5</v>
      </c>
      <c r="C5" s="77" t="s">
        <v>8</v>
      </c>
      <c r="D5" s="78"/>
      <c r="E5" s="78"/>
      <c r="F5" s="78"/>
      <c r="G5" s="78"/>
      <c r="H5" s="79" t="s">
        <v>6</v>
      </c>
      <c r="I5" s="81">
        <v>1</v>
      </c>
      <c r="J5" s="81"/>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x14ac:dyDescent="0.25">
      <c r="A6" s="85"/>
      <c r="B6" s="87"/>
      <c r="C6" s="78"/>
      <c r="D6" s="78"/>
      <c r="E6" s="78"/>
      <c r="F6" s="78"/>
      <c r="G6" s="78"/>
      <c r="H6" s="80"/>
      <c r="I6" s="81"/>
      <c r="J6" s="81"/>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8" spans="1:251" s="1" customFormat="1" x14ac:dyDescent="0.25">
      <c r="A8" s="82" t="s">
        <v>1937</v>
      </c>
      <c r="B8" s="83"/>
      <c r="C8" s="72">
        <v>2016</v>
      </c>
      <c r="D8" s="72"/>
      <c r="E8" s="72">
        <v>2017</v>
      </c>
      <c r="F8" s="72"/>
      <c r="G8" s="84" t="s">
        <v>437</v>
      </c>
      <c r="H8" s="72"/>
      <c r="I8" s="72">
        <v>2019</v>
      </c>
      <c r="J8" s="72"/>
    </row>
    <row r="9" spans="1:251" s="1" customFormat="1" x14ac:dyDescent="0.25">
      <c r="A9" s="75" t="s">
        <v>12</v>
      </c>
      <c r="B9" s="75"/>
      <c r="C9" s="76" t="s">
        <v>11</v>
      </c>
      <c r="D9" s="76"/>
      <c r="E9" s="76" t="s">
        <v>61</v>
      </c>
      <c r="F9" s="76"/>
      <c r="G9" s="76" t="s">
        <v>110</v>
      </c>
      <c r="H9" s="76"/>
      <c r="I9" s="76" t="s">
        <v>186</v>
      </c>
      <c r="J9" s="76"/>
    </row>
    <row r="10" spans="1:251" s="1" customFormat="1" ht="30" x14ac:dyDescent="0.25">
      <c r="A10" s="70" t="s">
        <v>13</v>
      </c>
      <c r="B10" s="71"/>
      <c r="C10" s="7" t="s">
        <v>29</v>
      </c>
      <c r="D10" s="7" t="s">
        <v>30</v>
      </c>
      <c r="E10" s="72"/>
      <c r="F10" s="72"/>
      <c r="G10" s="72"/>
      <c r="H10" s="72"/>
      <c r="I10" s="72"/>
      <c r="J10" s="72"/>
    </row>
    <row r="11" spans="1:251" s="1" customFormat="1" ht="14.25" x14ac:dyDescent="0.2">
      <c r="A11" s="73" t="s">
        <v>14</v>
      </c>
      <c r="B11" s="74"/>
      <c r="C11" s="10">
        <v>0</v>
      </c>
      <c r="D11" s="4"/>
      <c r="E11" s="4"/>
      <c r="F11" s="4"/>
      <c r="G11" s="4"/>
      <c r="H11" s="4"/>
      <c r="I11" s="4"/>
      <c r="J11" s="16"/>
    </row>
    <row r="12" spans="1:251" s="1" customFormat="1" ht="14.25" x14ac:dyDescent="0.2">
      <c r="A12" s="68" t="s">
        <v>15</v>
      </c>
      <c r="B12" s="69"/>
      <c r="C12" s="10">
        <v>0</v>
      </c>
      <c r="D12" s="4"/>
      <c r="E12" s="4"/>
      <c r="F12" s="4"/>
      <c r="G12" s="4"/>
      <c r="H12" s="4"/>
      <c r="I12" s="4"/>
      <c r="J12" s="16"/>
    </row>
    <row r="13" spans="1:251" s="1" customFormat="1" ht="14.25" x14ac:dyDescent="0.2">
      <c r="A13" s="68" t="s">
        <v>16</v>
      </c>
      <c r="B13" s="69"/>
      <c r="C13" s="10">
        <v>0</v>
      </c>
      <c r="D13" s="4"/>
      <c r="E13" s="4"/>
      <c r="F13" s="4"/>
      <c r="G13" s="4"/>
      <c r="H13" s="4"/>
      <c r="I13" s="4"/>
      <c r="J13" s="16"/>
    </row>
    <row r="14" spans="1:251" s="1" customFormat="1" ht="14.25" x14ac:dyDescent="0.2">
      <c r="A14" s="68" t="s">
        <v>17</v>
      </c>
      <c r="B14" s="69"/>
      <c r="C14" s="10">
        <v>0</v>
      </c>
      <c r="D14" s="4"/>
      <c r="E14" s="4"/>
      <c r="F14" s="4"/>
      <c r="G14" s="4"/>
      <c r="H14" s="4"/>
      <c r="I14" s="4"/>
      <c r="J14" s="16"/>
    </row>
    <row r="15" spans="1:251" s="1" customFormat="1" ht="14.25" x14ac:dyDescent="0.2">
      <c r="A15" s="68" t="s">
        <v>18</v>
      </c>
      <c r="B15" s="69"/>
      <c r="C15" s="10">
        <v>0</v>
      </c>
      <c r="D15" s="4"/>
      <c r="E15" s="4"/>
      <c r="F15" s="4"/>
      <c r="G15" s="4"/>
      <c r="H15" s="4"/>
      <c r="I15" s="4"/>
      <c r="J15" s="16"/>
    </row>
    <row r="16" spans="1:251" s="1" customFormat="1" ht="14.25" x14ac:dyDescent="0.2">
      <c r="A16" s="68" t="s">
        <v>19</v>
      </c>
      <c r="B16" s="69"/>
      <c r="C16" s="10">
        <v>0</v>
      </c>
      <c r="D16" s="4"/>
      <c r="E16" s="4"/>
      <c r="F16" s="4"/>
      <c r="G16" s="4"/>
      <c r="H16" s="4"/>
      <c r="I16" s="4"/>
      <c r="J16" s="16"/>
    </row>
    <row r="17" spans="1:10" s="1" customFormat="1" ht="14.25" x14ac:dyDescent="0.2">
      <c r="A17" s="68" t="s">
        <v>20</v>
      </c>
      <c r="B17" s="69"/>
      <c r="C17" s="10">
        <v>0</v>
      </c>
      <c r="D17" s="4"/>
      <c r="E17" s="4"/>
      <c r="F17" s="4"/>
      <c r="G17" s="4"/>
      <c r="H17" s="4"/>
      <c r="I17" s="4"/>
      <c r="J17" s="16"/>
    </row>
    <row r="18" spans="1:10" s="1" customFormat="1" ht="14.25" x14ac:dyDescent="0.2">
      <c r="A18" s="68" t="s">
        <v>21</v>
      </c>
      <c r="B18" s="69"/>
      <c r="C18" s="10">
        <v>0</v>
      </c>
      <c r="D18" s="4"/>
      <c r="E18" s="4"/>
      <c r="F18" s="4"/>
      <c r="G18" s="4"/>
      <c r="H18" s="4"/>
      <c r="I18" s="4"/>
      <c r="J18" s="16"/>
    </row>
    <row r="19" spans="1:10" s="1" customFormat="1" ht="14.25" x14ac:dyDescent="0.2">
      <c r="A19" s="68" t="s">
        <v>22</v>
      </c>
      <c r="B19" s="69"/>
      <c r="C19" s="10">
        <v>0</v>
      </c>
      <c r="D19" s="4"/>
      <c r="E19" s="4"/>
      <c r="F19" s="4"/>
      <c r="G19" s="4"/>
      <c r="H19" s="4"/>
      <c r="I19" s="4"/>
      <c r="J19" s="16"/>
    </row>
    <row r="20" spans="1:10" s="1" customFormat="1" ht="14.25" x14ac:dyDescent="0.2">
      <c r="A20" s="68" t="s">
        <v>23</v>
      </c>
      <c r="B20" s="69"/>
      <c r="C20" s="10">
        <v>0</v>
      </c>
      <c r="D20" s="4"/>
      <c r="E20" s="4"/>
      <c r="F20" s="4"/>
      <c r="G20" s="4"/>
      <c r="H20" s="4"/>
      <c r="I20" s="4"/>
      <c r="J20" s="16"/>
    </row>
    <row r="21" spans="1:10" s="1" customFormat="1" ht="14.25" x14ac:dyDescent="0.2">
      <c r="A21" s="68" t="s">
        <v>24</v>
      </c>
      <c r="B21" s="69"/>
      <c r="C21" s="10">
        <v>0</v>
      </c>
      <c r="D21" s="4"/>
      <c r="E21" s="4"/>
      <c r="F21" s="4"/>
      <c r="G21" s="4"/>
      <c r="H21" s="4"/>
      <c r="I21" s="4"/>
      <c r="J21" s="16"/>
    </row>
    <row r="22" spans="1:10" s="1" customFormat="1" ht="14.25" x14ac:dyDescent="0.2">
      <c r="A22" s="68" t="s">
        <v>25</v>
      </c>
      <c r="B22" s="69"/>
      <c r="C22" s="10">
        <v>0</v>
      </c>
      <c r="D22" s="4"/>
      <c r="E22" s="4"/>
      <c r="F22" s="4"/>
      <c r="G22" s="4"/>
      <c r="H22" s="4"/>
      <c r="I22" s="4"/>
      <c r="J22" s="16"/>
    </row>
    <row r="23" spans="1:10" s="1" customFormat="1" ht="14.25" x14ac:dyDescent="0.2">
      <c r="A23" s="68" t="s">
        <v>26</v>
      </c>
      <c r="B23" s="69"/>
      <c r="C23" s="10">
        <v>0</v>
      </c>
      <c r="D23" s="4"/>
      <c r="E23" s="4"/>
      <c r="F23" s="4"/>
      <c r="G23" s="4"/>
      <c r="H23" s="4"/>
      <c r="I23" s="4"/>
      <c r="J23" s="16"/>
    </row>
    <row r="24" spans="1:10" s="1" customFormat="1" ht="14.25" x14ac:dyDescent="0.2">
      <c r="A24" s="68" t="s">
        <v>27</v>
      </c>
      <c r="B24" s="69"/>
      <c r="C24" s="10">
        <v>0</v>
      </c>
      <c r="D24" s="4"/>
      <c r="E24" s="4"/>
      <c r="F24" s="4"/>
      <c r="G24" s="4"/>
      <c r="H24" s="4"/>
      <c r="I24" s="4"/>
      <c r="J24" s="16"/>
    </row>
    <row r="25" spans="1:10" s="1" customFormat="1" ht="14.25" x14ac:dyDescent="0.2">
      <c r="A25" s="68" t="s">
        <v>28</v>
      </c>
      <c r="B25" s="69"/>
      <c r="C25" s="10">
        <v>11500</v>
      </c>
      <c r="D25" s="4"/>
      <c r="E25" s="4"/>
      <c r="F25" s="4"/>
      <c r="G25" s="4"/>
      <c r="H25" s="4"/>
      <c r="I25" s="4"/>
      <c r="J25" s="16"/>
    </row>
    <row r="26" spans="1:10" s="1" customFormat="1" ht="14.25" x14ac:dyDescent="0.2">
      <c r="A26" s="68" t="s">
        <v>31</v>
      </c>
      <c r="B26" s="69"/>
      <c r="C26" s="10">
        <v>11500</v>
      </c>
      <c r="D26" s="4"/>
      <c r="E26" s="4"/>
      <c r="F26" s="4"/>
      <c r="G26" s="4"/>
      <c r="H26" s="4"/>
      <c r="I26" s="4"/>
      <c r="J26" s="16"/>
    </row>
    <row r="27" spans="1:10" s="1" customFormat="1" ht="14.25" x14ac:dyDescent="0.2">
      <c r="A27" s="68" t="s">
        <v>32</v>
      </c>
      <c r="B27" s="69"/>
      <c r="C27" s="10">
        <v>10000</v>
      </c>
      <c r="D27" s="4"/>
      <c r="E27" s="4"/>
      <c r="F27" s="4"/>
      <c r="G27" s="4"/>
      <c r="H27" s="4"/>
      <c r="I27" s="4"/>
      <c r="J27" s="16"/>
    </row>
    <row r="28" spans="1:10" s="1" customFormat="1" ht="14.25" x14ac:dyDescent="0.2">
      <c r="A28" s="68" t="s">
        <v>33</v>
      </c>
      <c r="B28" s="69"/>
      <c r="C28" s="10">
        <v>13500</v>
      </c>
      <c r="D28" s="4"/>
      <c r="E28" s="4"/>
      <c r="F28" s="4"/>
      <c r="G28" s="4"/>
      <c r="H28" s="4"/>
      <c r="I28" s="4"/>
      <c r="J28" s="16"/>
    </row>
    <row r="29" spans="1:10" s="1" customFormat="1" ht="14.25" x14ac:dyDescent="0.2">
      <c r="A29" s="68" t="s">
        <v>34</v>
      </c>
      <c r="B29" s="69"/>
      <c r="C29" s="10">
        <v>10000</v>
      </c>
      <c r="D29" s="4"/>
      <c r="E29" s="4"/>
      <c r="F29" s="4"/>
      <c r="G29" s="4"/>
      <c r="H29" s="4"/>
      <c r="I29" s="4"/>
      <c r="J29" s="16"/>
    </row>
    <row r="30" spans="1:10" s="1" customFormat="1" ht="14.25" x14ac:dyDescent="0.2">
      <c r="A30" s="68" t="s">
        <v>35</v>
      </c>
      <c r="B30" s="69"/>
      <c r="C30" s="10">
        <v>17000</v>
      </c>
      <c r="D30" s="4"/>
      <c r="E30" s="4"/>
      <c r="F30" s="4"/>
      <c r="G30" s="4"/>
      <c r="H30" s="4"/>
      <c r="I30" s="4"/>
      <c r="J30" s="16"/>
    </row>
    <row r="31" spans="1:10" s="1" customFormat="1" ht="14.25" x14ac:dyDescent="0.2">
      <c r="A31" s="68" t="s">
        <v>36</v>
      </c>
      <c r="B31" s="69"/>
      <c r="C31" s="10">
        <v>10000</v>
      </c>
      <c r="D31" s="4"/>
      <c r="E31" s="4"/>
      <c r="F31" s="4"/>
      <c r="G31" s="4"/>
      <c r="H31" s="4"/>
      <c r="I31" s="4"/>
      <c r="J31" s="16"/>
    </row>
    <row r="32" spans="1:10" s="1" customFormat="1" ht="14.25" x14ac:dyDescent="0.2">
      <c r="A32" s="68" t="s">
        <v>37</v>
      </c>
      <c r="B32" s="69"/>
      <c r="C32" s="10">
        <v>11500</v>
      </c>
      <c r="D32" s="4"/>
      <c r="E32" s="4"/>
      <c r="F32" s="4"/>
      <c r="G32" s="4"/>
      <c r="H32" s="4"/>
      <c r="I32" s="4"/>
      <c r="J32" s="16"/>
    </row>
    <row r="33" spans="1:10" s="1" customFormat="1" ht="14.25" x14ac:dyDescent="0.2">
      <c r="A33" s="68" t="s">
        <v>38</v>
      </c>
      <c r="B33" s="69"/>
      <c r="C33" s="10">
        <v>13500</v>
      </c>
      <c r="D33" s="4"/>
      <c r="E33" s="4"/>
      <c r="F33" s="4"/>
      <c r="G33" s="4"/>
      <c r="H33" s="4"/>
      <c r="I33" s="4"/>
      <c r="J33" s="16"/>
    </row>
    <row r="34" spans="1:10" s="1" customFormat="1" ht="14.25" x14ac:dyDescent="0.2">
      <c r="A34" s="68" t="s">
        <v>39</v>
      </c>
      <c r="B34" s="69"/>
      <c r="C34" s="10">
        <v>17000</v>
      </c>
      <c r="D34" s="4"/>
      <c r="E34" s="4"/>
      <c r="F34" s="4"/>
      <c r="G34" s="4"/>
      <c r="H34" s="4"/>
      <c r="I34" s="4"/>
      <c r="J34" s="16"/>
    </row>
    <row r="35" spans="1:10" s="1" customFormat="1" ht="14.25" x14ac:dyDescent="0.2">
      <c r="A35" s="68" t="s">
        <v>40</v>
      </c>
      <c r="B35" s="69"/>
      <c r="C35" s="10">
        <v>13500</v>
      </c>
      <c r="D35" s="4"/>
      <c r="E35" s="4"/>
      <c r="F35" s="4"/>
      <c r="G35" s="4"/>
      <c r="H35" s="4"/>
      <c r="I35" s="4"/>
      <c r="J35" s="16"/>
    </row>
    <row r="36" spans="1:10" s="1" customFormat="1" ht="14.25" x14ac:dyDescent="0.2">
      <c r="A36" s="68" t="s">
        <v>41</v>
      </c>
      <c r="B36" s="69"/>
      <c r="C36" s="10">
        <v>11500</v>
      </c>
      <c r="D36" s="4"/>
      <c r="E36" s="4"/>
      <c r="F36" s="4"/>
      <c r="G36" s="4"/>
      <c r="H36" s="4"/>
      <c r="I36" s="4"/>
      <c r="J36" s="16"/>
    </row>
    <row r="37" spans="1:10" s="1" customFormat="1" ht="14.25" x14ac:dyDescent="0.2">
      <c r="A37" s="68" t="s">
        <v>42</v>
      </c>
      <c r="B37" s="69"/>
      <c r="C37" s="10">
        <v>11500</v>
      </c>
      <c r="D37" s="4"/>
      <c r="E37" s="4"/>
      <c r="F37" s="4"/>
      <c r="G37" s="4"/>
      <c r="H37" s="4"/>
      <c r="I37" s="4"/>
      <c r="J37" s="16"/>
    </row>
    <row r="38" spans="1:10" s="1" customFormat="1" ht="14.25" x14ac:dyDescent="0.2">
      <c r="A38" s="68" t="s">
        <v>43</v>
      </c>
      <c r="B38" s="69"/>
      <c r="C38" s="10">
        <v>11500</v>
      </c>
      <c r="D38" s="4"/>
      <c r="E38" s="4"/>
      <c r="F38" s="4"/>
      <c r="G38" s="4"/>
      <c r="H38" s="4"/>
      <c r="I38" s="4"/>
      <c r="J38" s="16"/>
    </row>
    <row r="39" spans="1:10" s="1" customFormat="1" ht="14.25" x14ac:dyDescent="0.2">
      <c r="A39" s="68" t="s">
        <v>44</v>
      </c>
      <c r="B39" s="69"/>
      <c r="C39" s="10">
        <v>17000</v>
      </c>
      <c r="D39" s="4"/>
      <c r="E39" s="4"/>
      <c r="F39" s="4"/>
      <c r="G39" s="4"/>
      <c r="H39" s="4"/>
      <c r="I39" s="4"/>
      <c r="J39" s="16"/>
    </row>
    <row r="40" spans="1:10" s="1" customFormat="1" ht="14.25" x14ac:dyDescent="0.2">
      <c r="A40" s="68" t="s">
        <v>45</v>
      </c>
      <c r="B40" s="69"/>
      <c r="C40" s="10">
        <v>13500</v>
      </c>
      <c r="D40" s="4"/>
      <c r="E40" s="4"/>
      <c r="F40" s="4"/>
      <c r="G40" s="4"/>
      <c r="H40" s="4"/>
      <c r="I40" s="4"/>
      <c r="J40" s="16"/>
    </row>
    <row r="41" spans="1:10" s="1" customFormat="1" ht="14.25" x14ac:dyDescent="0.2">
      <c r="A41" s="68" t="s">
        <v>46</v>
      </c>
      <c r="B41" s="69"/>
      <c r="C41" s="10">
        <v>17000</v>
      </c>
      <c r="D41" s="4"/>
      <c r="E41" s="4"/>
      <c r="F41" s="4"/>
      <c r="G41" s="4"/>
      <c r="H41" s="4"/>
      <c r="I41" s="4"/>
      <c r="J41" s="16"/>
    </row>
    <row r="42" spans="1:10" s="1" customFormat="1" ht="14.25" x14ac:dyDescent="0.2">
      <c r="A42" s="68" t="s">
        <v>47</v>
      </c>
      <c r="B42" s="69"/>
      <c r="C42" s="10">
        <v>20000</v>
      </c>
      <c r="D42" s="4"/>
      <c r="E42" s="4"/>
      <c r="F42" s="4"/>
      <c r="G42" s="4"/>
      <c r="H42" s="4"/>
      <c r="I42" s="4"/>
      <c r="J42" s="16"/>
    </row>
    <row r="43" spans="1:10" s="1" customFormat="1" ht="14.25" x14ac:dyDescent="0.2">
      <c r="A43" s="68" t="s">
        <v>48</v>
      </c>
      <c r="B43" s="69"/>
      <c r="C43" s="10">
        <v>11500</v>
      </c>
      <c r="D43" s="4"/>
      <c r="E43" s="4"/>
      <c r="F43" s="4"/>
      <c r="G43" s="4"/>
      <c r="H43" s="4"/>
      <c r="I43" s="4"/>
      <c r="J43" s="16"/>
    </row>
    <row r="44" spans="1:10" s="1" customFormat="1" ht="14.25" x14ac:dyDescent="0.2">
      <c r="A44" s="68" t="s">
        <v>49</v>
      </c>
      <c r="B44" s="69"/>
      <c r="C44" s="10">
        <v>13500</v>
      </c>
      <c r="D44" s="4"/>
      <c r="E44" s="4"/>
      <c r="F44" s="4"/>
      <c r="G44" s="4"/>
      <c r="H44" s="4"/>
      <c r="I44" s="4"/>
      <c r="J44" s="16"/>
    </row>
    <row r="45" spans="1:10" s="1" customFormat="1" ht="14.25" x14ac:dyDescent="0.2">
      <c r="A45" s="68" t="s">
        <v>50</v>
      </c>
      <c r="B45" s="69"/>
      <c r="C45" s="10">
        <v>13500</v>
      </c>
      <c r="D45" s="4"/>
      <c r="E45" s="4"/>
      <c r="F45" s="4"/>
      <c r="G45" s="4"/>
      <c r="H45" s="4"/>
      <c r="I45" s="4"/>
      <c r="J45" s="16"/>
    </row>
    <row r="46" spans="1:10" s="1" customFormat="1" ht="14.25" x14ac:dyDescent="0.2">
      <c r="A46" s="68" t="s">
        <v>51</v>
      </c>
      <c r="B46" s="69"/>
      <c r="C46" s="10">
        <v>13500</v>
      </c>
      <c r="D46" s="4"/>
      <c r="E46" s="4"/>
      <c r="F46" s="4"/>
      <c r="G46" s="4"/>
      <c r="H46" s="4"/>
      <c r="I46" s="4"/>
      <c r="J46" s="16"/>
    </row>
    <row r="47" spans="1:10" s="1" customFormat="1" ht="14.25" x14ac:dyDescent="0.2">
      <c r="A47" s="68" t="s">
        <v>52</v>
      </c>
      <c r="B47" s="69"/>
      <c r="C47" s="10">
        <v>17000</v>
      </c>
      <c r="D47" s="4"/>
      <c r="E47" s="4"/>
      <c r="F47" s="4"/>
      <c r="G47" s="4"/>
      <c r="H47" s="4"/>
      <c r="I47" s="4"/>
      <c r="J47" s="16"/>
    </row>
    <row r="48" spans="1:10" s="1" customFormat="1" x14ac:dyDescent="0.25">
      <c r="A48" s="70" t="s">
        <v>53</v>
      </c>
      <c r="B48" s="71"/>
      <c r="C48" s="7"/>
      <c r="D48" s="7"/>
      <c r="E48" s="7"/>
      <c r="F48" s="7"/>
      <c r="G48" s="72"/>
      <c r="H48" s="72"/>
      <c r="I48" s="72"/>
      <c r="J48" s="72"/>
    </row>
    <row r="49" spans="1:10" s="1" customFormat="1" ht="14.25" x14ac:dyDescent="0.2">
      <c r="A49" s="68" t="s">
        <v>54</v>
      </c>
      <c r="B49" s="69"/>
      <c r="C49" s="4">
        <v>0</v>
      </c>
      <c r="D49" s="4"/>
      <c r="E49" s="4"/>
      <c r="F49" s="4"/>
      <c r="G49" s="4"/>
      <c r="H49" s="4"/>
      <c r="I49" s="4"/>
      <c r="J49" s="16"/>
    </row>
    <row r="50" spans="1:10" s="1" customFormat="1" ht="14.25" x14ac:dyDescent="0.2">
      <c r="A50" s="68" t="s">
        <v>55</v>
      </c>
      <c r="B50" s="69"/>
      <c r="C50" s="4">
        <v>0</v>
      </c>
      <c r="D50" s="4"/>
      <c r="E50" s="4"/>
      <c r="F50" s="4"/>
      <c r="G50" s="4"/>
      <c r="H50" s="4"/>
      <c r="I50" s="4"/>
      <c r="J50" s="16"/>
    </row>
    <row r="51" spans="1:10" s="1" customFormat="1" ht="14.25" x14ac:dyDescent="0.2">
      <c r="A51" s="68" t="s">
        <v>56</v>
      </c>
      <c r="B51" s="69"/>
      <c r="C51" s="4">
        <v>0</v>
      </c>
      <c r="D51" s="4"/>
      <c r="E51" s="4"/>
      <c r="F51" s="4"/>
      <c r="G51" s="4"/>
      <c r="H51" s="4"/>
      <c r="I51" s="4"/>
      <c r="J51" s="16"/>
    </row>
    <row r="52" spans="1:10" s="1" customFormat="1" ht="14.25" x14ac:dyDescent="0.2">
      <c r="A52" s="68" t="s">
        <v>57</v>
      </c>
      <c r="B52" s="69"/>
      <c r="C52" s="4">
        <v>0</v>
      </c>
      <c r="D52" s="4"/>
      <c r="E52" s="4"/>
      <c r="F52" s="4"/>
      <c r="G52" s="4"/>
      <c r="H52" s="4"/>
      <c r="I52" s="4"/>
      <c r="J52" s="16"/>
    </row>
    <row r="53" spans="1:10" s="1" customFormat="1" ht="14.25" x14ac:dyDescent="0.2">
      <c r="A53" s="68" t="s">
        <v>58</v>
      </c>
      <c r="B53" s="69"/>
      <c r="C53" s="4">
        <v>0</v>
      </c>
      <c r="D53" s="4"/>
      <c r="E53" s="4"/>
      <c r="F53" s="4"/>
      <c r="G53" s="4"/>
      <c r="H53" s="4"/>
      <c r="I53" s="4"/>
      <c r="J53" s="16"/>
    </row>
    <row r="54" spans="1:10" s="1" customFormat="1" ht="14.25" x14ac:dyDescent="0.2">
      <c r="A54" s="68" t="s">
        <v>59</v>
      </c>
      <c r="B54" s="69"/>
      <c r="C54" s="4">
        <v>0</v>
      </c>
      <c r="D54" s="4"/>
      <c r="E54" s="4"/>
      <c r="F54" s="4"/>
      <c r="G54" s="4"/>
      <c r="H54" s="4"/>
      <c r="I54" s="4"/>
      <c r="J54" s="16"/>
    </row>
    <row r="55" spans="1:10" s="1" customFormat="1" ht="14.25" x14ac:dyDescent="0.2">
      <c r="A55" s="68" t="s">
        <v>60</v>
      </c>
      <c r="B55" s="69"/>
      <c r="C55" s="4">
        <v>0</v>
      </c>
      <c r="D55" s="4"/>
      <c r="E55" s="4"/>
      <c r="F55" s="4"/>
      <c r="G55" s="4"/>
      <c r="H55" s="4"/>
      <c r="I55" s="4"/>
      <c r="J55" s="16"/>
    </row>
    <row r="56" spans="1:10" s="1" customFormat="1" ht="30" x14ac:dyDescent="0.25">
      <c r="A56" s="70" t="s">
        <v>13</v>
      </c>
      <c r="B56" s="71"/>
      <c r="C56" s="8"/>
      <c r="D56" s="9"/>
      <c r="E56" s="7" t="s">
        <v>29</v>
      </c>
      <c r="F56" s="7" t="s">
        <v>30</v>
      </c>
      <c r="G56" s="9"/>
      <c r="H56" s="9"/>
      <c r="I56" s="9"/>
      <c r="J56" s="16"/>
    </row>
    <row r="57" spans="1:10" s="1" customFormat="1" ht="14.25" x14ac:dyDescent="0.2">
      <c r="A57" s="68" t="s">
        <v>62</v>
      </c>
      <c r="B57" s="69"/>
      <c r="C57" s="5"/>
      <c r="D57" s="4"/>
      <c r="E57" s="10">
        <v>0</v>
      </c>
      <c r="F57" s="4"/>
      <c r="G57" s="4"/>
      <c r="H57" s="4"/>
      <c r="I57" s="4"/>
      <c r="J57" s="16"/>
    </row>
    <row r="58" spans="1:10" s="1" customFormat="1" ht="14.25" x14ac:dyDescent="0.2">
      <c r="A58" s="68" t="s">
        <v>63</v>
      </c>
      <c r="B58" s="69"/>
      <c r="C58" s="5"/>
      <c r="D58" s="4"/>
      <c r="E58" s="10">
        <v>0</v>
      </c>
      <c r="F58" s="4"/>
      <c r="G58" s="4"/>
      <c r="H58" s="4"/>
      <c r="I58" s="4"/>
      <c r="J58" s="16"/>
    </row>
    <row r="59" spans="1:10" s="1" customFormat="1" ht="14.25" x14ac:dyDescent="0.2">
      <c r="A59" s="68" t="s">
        <v>64</v>
      </c>
      <c r="B59" s="69"/>
      <c r="C59" s="5"/>
      <c r="D59" s="4"/>
      <c r="E59" s="10">
        <v>0</v>
      </c>
      <c r="F59" s="4"/>
      <c r="G59" s="4"/>
      <c r="H59" s="4"/>
      <c r="I59" s="4"/>
      <c r="J59" s="16"/>
    </row>
    <row r="60" spans="1:10" s="1" customFormat="1" ht="14.25" x14ac:dyDescent="0.2">
      <c r="A60" s="68" t="s">
        <v>65</v>
      </c>
      <c r="B60" s="69"/>
      <c r="C60" s="5"/>
      <c r="D60" s="4"/>
      <c r="E60" s="10">
        <v>0</v>
      </c>
      <c r="F60" s="4"/>
      <c r="G60" s="4"/>
      <c r="H60" s="4"/>
      <c r="I60" s="4"/>
      <c r="J60" s="16"/>
    </row>
    <row r="61" spans="1:10" s="1" customFormat="1" ht="14.25" x14ac:dyDescent="0.2">
      <c r="A61" s="68" t="s">
        <v>66</v>
      </c>
      <c r="B61" s="69"/>
      <c r="C61" s="5"/>
      <c r="D61" s="4"/>
      <c r="E61" s="10">
        <v>0</v>
      </c>
      <c r="F61" s="4"/>
      <c r="G61" s="4"/>
      <c r="H61" s="4"/>
      <c r="I61" s="4"/>
      <c r="J61" s="16"/>
    </row>
    <row r="62" spans="1:10" s="1" customFormat="1" ht="14.25" x14ac:dyDescent="0.2">
      <c r="A62" s="68" t="s">
        <v>67</v>
      </c>
      <c r="B62" s="69"/>
      <c r="C62" s="5"/>
      <c r="D62" s="4"/>
      <c r="E62" s="10">
        <v>0</v>
      </c>
      <c r="F62" s="4"/>
      <c r="G62" s="4"/>
      <c r="H62" s="4"/>
      <c r="I62" s="4"/>
      <c r="J62" s="16"/>
    </row>
    <row r="63" spans="1:10" s="1" customFormat="1" ht="14.25" x14ac:dyDescent="0.2">
      <c r="A63" s="68" t="s">
        <v>68</v>
      </c>
      <c r="B63" s="69"/>
      <c r="C63" s="5"/>
      <c r="D63" s="4"/>
      <c r="E63" s="10">
        <v>0</v>
      </c>
      <c r="F63" s="4"/>
      <c r="G63" s="4"/>
      <c r="H63" s="4"/>
      <c r="I63" s="4"/>
      <c r="J63" s="16"/>
    </row>
    <row r="64" spans="1:10" s="1" customFormat="1" ht="14.25" x14ac:dyDescent="0.2">
      <c r="A64" s="68" t="s">
        <v>69</v>
      </c>
      <c r="B64" s="69"/>
      <c r="C64" s="5"/>
      <c r="D64" s="4"/>
      <c r="E64" s="10">
        <v>0</v>
      </c>
      <c r="F64" s="4"/>
      <c r="G64" s="4"/>
      <c r="H64" s="4"/>
      <c r="I64" s="4"/>
      <c r="J64" s="16"/>
    </row>
    <row r="65" spans="1:10" s="1" customFormat="1" ht="14.25" x14ac:dyDescent="0.2">
      <c r="A65" s="68" t="s">
        <v>70</v>
      </c>
      <c r="B65" s="69"/>
      <c r="C65" s="5"/>
      <c r="D65" s="4"/>
      <c r="E65" s="10">
        <v>0</v>
      </c>
      <c r="F65" s="4"/>
      <c r="G65" s="4"/>
      <c r="H65" s="4"/>
      <c r="I65" s="4"/>
      <c r="J65" s="16"/>
    </row>
    <row r="66" spans="1:10" s="1" customFormat="1" ht="14.25" x14ac:dyDescent="0.2">
      <c r="A66" s="68" t="s">
        <v>71</v>
      </c>
      <c r="B66" s="69"/>
      <c r="C66" s="5"/>
      <c r="D66" s="4"/>
      <c r="E66" s="10">
        <v>0</v>
      </c>
      <c r="F66" s="4"/>
      <c r="G66" s="4"/>
      <c r="H66" s="4"/>
      <c r="I66" s="4"/>
      <c r="J66" s="16"/>
    </row>
    <row r="67" spans="1:10" s="1" customFormat="1" ht="14.25" x14ac:dyDescent="0.2">
      <c r="A67" s="68" t="s">
        <v>72</v>
      </c>
      <c r="B67" s="69"/>
      <c r="C67" s="5"/>
      <c r="D67" s="4"/>
      <c r="E67" s="10">
        <v>0</v>
      </c>
      <c r="F67" s="4"/>
      <c r="G67" s="4"/>
      <c r="H67" s="4"/>
      <c r="I67" s="4"/>
      <c r="J67" s="16"/>
    </row>
    <row r="68" spans="1:10" s="1" customFormat="1" ht="14.25" x14ac:dyDescent="0.2">
      <c r="A68" s="68" t="s">
        <v>73</v>
      </c>
      <c r="B68" s="69"/>
      <c r="C68" s="5"/>
      <c r="D68" s="4"/>
      <c r="E68" s="10">
        <v>0</v>
      </c>
      <c r="F68" s="4"/>
      <c r="G68" s="4"/>
      <c r="H68" s="4"/>
      <c r="I68" s="4"/>
      <c r="J68" s="16"/>
    </row>
    <row r="69" spans="1:10" s="1" customFormat="1" ht="14.25" x14ac:dyDescent="0.2">
      <c r="A69" s="68" t="s">
        <v>74</v>
      </c>
      <c r="B69" s="69"/>
      <c r="C69" s="5"/>
      <c r="D69" s="4"/>
      <c r="E69" s="10">
        <v>0</v>
      </c>
      <c r="F69" s="4"/>
      <c r="G69" s="4"/>
      <c r="H69" s="4"/>
      <c r="I69" s="4"/>
      <c r="J69" s="16"/>
    </row>
    <row r="70" spans="1:10" s="1" customFormat="1" ht="14.25" x14ac:dyDescent="0.2">
      <c r="A70" s="68" t="s">
        <v>75</v>
      </c>
      <c r="B70" s="69"/>
      <c r="C70" s="5"/>
      <c r="D70" s="4"/>
      <c r="E70" s="10">
        <v>0</v>
      </c>
      <c r="F70" s="4"/>
      <c r="G70" s="4"/>
      <c r="H70" s="4"/>
      <c r="I70" s="4"/>
      <c r="J70" s="16"/>
    </row>
    <row r="71" spans="1:10" s="1" customFormat="1" ht="14.25" x14ac:dyDescent="0.2">
      <c r="A71" s="68" t="s">
        <v>76</v>
      </c>
      <c r="B71" s="69"/>
      <c r="C71" s="5"/>
      <c r="D71" s="4"/>
      <c r="E71" s="10">
        <v>10000</v>
      </c>
      <c r="F71" s="4"/>
      <c r="G71" s="4"/>
      <c r="H71" s="4"/>
      <c r="I71" s="4"/>
      <c r="J71" s="16"/>
    </row>
    <row r="72" spans="1:10" s="1" customFormat="1" ht="14.25" x14ac:dyDescent="0.2">
      <c r="A72" s="68" t="s">
        <v>77</v>
      </c>
      <c r="B72" s="69"/>
      <c r="C72" s="5"/>
      <c r="D72" s="4"/>
      <c r="E72" s="10">
        <v>15000</v>
      </c>
      <c r="F72" s="4"/>
      <c r="G72" s="4"/>
      <c r="H72" s="4"/>
      <c r="I72" s="4"/>
      <c r="J72" s="16"/>
    </row>
    <row r="73" spans="1:10" s="1" customFormat="1" ht="14.25" x14ac:dyDescent="0.2">
      <c r="A73" s="68" t="s">
        <v>78</v>
      </c>
      <c r="B73" s="69"/>
      <c r="C73" s="5"/>
      <c r="D73" s="4"/>
      <c r="E73" s="10">
        <v>17000</v>
      </c>
      <c r="F73" s="4"/>
      <c r="G73" s="4"/>
      <c r="H73" s="4"/>
      <c r="I73" s="4"/>
      <c r="J73" s="16"/>
    </row>
    <row r="74" spans="1:10" s="1" customFormat="1" ht="14.25" x14ac:dyDescent="0.2">
      <c r="A74" s="68" t="s">
        <v>79</v>
      </c>
      <c r="B74" s="69"/>
      <c r="C74" s="5"/>
      <c r="D74" s="4"/>
      <c r="E74" s="10">
        <v>10000</v>
      </c>
      <c r="F74" s="4"/>
      <c r="G74" s="4"/>
      <c r="H74" s="4"/>
      <c r="I74" s="4"/>
      <c r="J74" s="16"/>
    </row>
    <row r="75" spans="1:10" s="1" customFormat="1" ht="14.25" x14ac:dyDescent="0.2">
      <c r="A75" s="68" t="s">
        <v>80</v>
      </c>
      <c r="B75" s="69"/>
      <c r="C75" s="5"/>
      <c r="D75" s="4"/>
      <c r="E75" s="10">
        <v>14000</v>
      </c>
      <c r="F75" s="4"/>
      <c r="G75" s="4"/>
      <c r="H75" s="4"/>
      <c r="I75" s="4"/>
      <c r="J75" s="16"/>
    </row>
    <row r="76" spans="1:10" s="1" customFormat="1" ht="14.25" x14ac:dyDescent="0.2">
      <c r="A76" s="68" t="s">
        <v>81</v>
      </c>
      <c r="B76" s="69"/>
      <c r="C76" s="5"/>
      <c r="D76" s="4"/>
      <c r="E76" s="10">
        <v>17000</v>
      </c>
      <c r="F76" s="4"/>
      <c r="G76" s="4"/>
      <c r="H76" s="4"/>
      <c r="I76" s="4"/>
      <c r="J76" s="16"/>
    </row>
    <row r="77" spans="1:10" s="1" customFormat="1" ht="14.25" x14ac:dyDescent="0.2">
      <c r="A77" s="68" t="s">
        <v>82</v>
      </c>
      <c r="B77" s="69"/>
      <c r="C77" s="5"/>
      <c r="D77" s="4"/>
      <c r="E77" s="10">
        <v>23000</v>
      </c>
      <c r="F77" s="4"/>
      <c r="G77" s="4"/>
      <c r="H77" s="4"/>
      <c r="I77" s="4"/>
      <c r="J77" s="16"/>
    </row>
    <row r="78" spans="1:10" s="1" customFormat="1" ht="14.25" x14ac:dyDescent="0.2">
      <c r="A78" s="68" t="s">
        <v>83</v>
      </c>
      <c r="B78" s="69"/>
      <c r="C78" s="5"/>
      <c r="D78" s="4"/>
      <c r="E78" s="10">
        <v>23000</v>
      </c>
      <c r="F78" s="4"/>
      <c r="G78" s="4"/>
      <c r="H78" s="4"/>
      <c r="I78" s="4"/>
      <c r="J78" s="16"/>
    </row>
    <row r="79" spans="1:10" s="1" customFormat="1" ht="14.25" x14ac:dyDescent="0.2">
      <c r="A79" s="68" t="s">
        <v>84</v>
      </c>
      <c r="B79" s="69"/>
      <c r="C79" s="5"/>
      <c r="D79" s="4"/>
      <c r="E79" s="10">
        <v>10000</v>
      </c>
      <c r="F79" s="4"/>
      <c r="G79" s="4"/>
      <c r="H79" s="4"/>
      <c r="I79" s="4"/>
      <c r="J79" s="16"/>
    </row>
    <row r="80" spans="1:10" s="1" customFormat="1" ht="14.25" x14ac:dyDescent="0.2">
      <c r="A80" s="68" t="s">
        <v>85</v>
      </c>
      <c r="B80" s="69"/>
      <c r="C80" s="5"/>
      <c r="D80" s="4"/>
      <c r="E80" s="10">
        <v>14000</v>
      </c>
      <c r="F80" s="4"/>
      <c r="G80" s="4"/>
      <c r="H80" s="4"/>
      <c r="I80" s="4"/>
      <c r="J80" s="16"/>
    </row>
    <row r="81" spans="1:10" s="1" customFormat="1" ht="14.25" x14ac:dyDescent="0.2">
      <c r="A81" s="68" t="s">
        <v>86</v>
      </c>
      <c r="B81" s="69"/>
      <c r="C81" s="5"/>
      <c r="D81" s="4"/>
      <c r="E81" s="10">
        <v>17000</v>
      </c>
      <c r="F81" s="4"/>
      <c r="G81" s="4"/>
      <c r="H81" s="4"/>
      <c r="I81" s="4"/>
      <c r="J81" s="16"/>
    </row>
    <row r="82" spans="1:10" s="1" customFormat="1" ht="14.25" x14ac:dyDescent="0.2">
      <c r="A82" s="68" t="s">
        <v>87</v>
      </c>
      <c r="B82" s="69"/>
      <c r="C82" s="5"/>
      <c r="D82" s="4"/>
      <c r="E82" s="10">
        <v>20000</v>
      </c>
      <c r="F82" s="4"/>
      <c r="G82" s="4"/>
      <c r="H82" s="4"/>
      <c r="I82" s="4"/>
      <c r="J82" s="16"/>
    </row>
    <row r="83" spans="1:10" s="1" customFormat="1" ht="14.25" x14ac:dyDescent="0.2">
      <c r="A83" s="68" t="s">
        <v>88</v>
      </c>
      <c r="B83" s="69"/>
      <c r="C83" s="5"/>
      <c r="D83" s="4"/>
      <c r="E83" s="10">
        <v>26000</v>
      </c>
      <c r="F83" s="4"/>
      <c r="G83" s="4"/>
      <c r="H83" s="4"/>
      <c r="I83" s="4"/>
      <c r="J83" s="16"/>
    </row>
    <row r="84" spans="1:10" s="1" customFormat="1" ht="14.25" x14ac:dyDescent="0.2">
      <c r="A84" s="68" t="s">
        <v>89</v>
      </c>
      <c r="B84" s="69"/>
      <c r="C84" s="5"/>
      <c r="D84" s="4"/>
      <c r="E84" s="10">
        <v>10000</v>
      </c>
      <c r="F84" s="4"/>
      <c r="G84" s="4"/>
      <c r="H84" s="4"/>
      <c r="I84" s="4"/>
      <c r="J84" s="16"/>
    </row>
    <row r="85" spans="1:10" s="1" customFormat="1" ht="14.25" x14ac:dyDescent="0.2">
      <c r="A85" s="68" t="s">
        <v>90</v>
      </c>
      <c r="B85" s="69"/>
      <c r="C85" s="5"/>
      <c r="D85" s="4"/>
      <c r="E85" s="10">
        <v>14000</v>
      </c>
      <c r="F85" s="4"/>
      <c r="G85" s="4"/>
      <c r="H85" s="4"/>
      <c r="I85" s="4"/>
      <c r="J85" s="16"/>
    </row>
    <row r="86" spans="1:10" s="1" customFormat="1" ht="14.25" x14ac:dyDescent="0.2">
      <c r="A86" s="68" t="s">
        <v>91</v>
      </c>
      <c r="B86" s="69"/>
      <c r="C86" s="5"/>
      <c r="D86" s="4"/>
      <c r="E86" s="10">
        <v>20000</v>
      </c>
      <c r="F86" s="4"/>
      <c r="G86" s="4"/>
      <c r="H86" s="4"/>
      <c r="I86" s="4"/>
      <c r="J86" s="16"/>
    </row>
    <row r="87" spans="1:10" s="1" customFormat="1" ht="14.25" x14ac:dyDescent="0.2">
      <c r="A87" s="68" t="s">
        <v>92</v>
      </c>
      <c r="B87" s="69"/>
      <c r="C87" s="5"/>
      <c r="D87" s="4"/>
      <c r="E87" s="10">
        <v>22000</v>
      </c>
      <c r="F87" s="4"/>
      <c r="G87" s="4"/>
      <c r="H87" s="4"/>
      <c r="I87" s="4"/>
      <c r="J87" s="16"/>
    </row>
    <row r="88" spans="1:10" s="1" customFormat="1" ht="14.25" x14ac:dyDescent="0.2">
      <c r="A88" s="68" t="s">
        <v>93</v>
      </c>
      <c r="B88" s="69"/>
      <c r="C88" s="5"/>
      <c r="D88" s="4"/>
      <c r="E88" s="10">
        <v>26000</v>
      </c>
      <c r="F88" s="4"/>
      <c r="G88" s="4"/>
      <c r="H88" s="4"/>
      <c r="I88" s="4"/>
      <c r="J88" s="16"/>
    </row>
    <row r="89" spans="1:10" s="1" customFormat="1" ht="14.25" x14ac:dyDescent="0.2">
      <c r="A89" s="68" t="s">
        <v>94</v>
      </c>
      <c r="B89" s="69"/>
      <c r="C89" s="5"/>
      <c r="D89" s="4"/>
      <c r="E89" s="10">
        <v>14000</v>
      </c>
      <c r="F89" s="4"/>
      <c r="G89" s="4"/>
      <c r="H89" s="4"/>
      <c r="I89" s="4"/>
      <c r="J89" s="16"/>
    </row>
    <row r="90" spans="1:10" s="1" customFormat="1" ht="14.25" x14ac:dyDescent="0.2">
      <c r="A90" s="68" t="s">
        <v>95</v>
      </c>
      <c r="B90" s="69"/>
      <c r="C90" s="5"/>
      <c r="D90" s="4"/>
      <c r="E90" s="10">
        <v>17000</v>
      </c>
      <c r="F90" s="4"/>
      <c r="G90" s="4"/>
      <c r="H90" s="4"/>
      <c r="I90" s="4"/>
      <c r="J90" s="16"/>
    </row>
    <row r="91" spans="1:10" s="1" customFormat="1" ht="14.25" x14ac:dyDescent="0.2">
      <c r="A91" s="68" t="s">
        <v>96</v>
      </c>
      <c r="B91" s="69"/>
      <c r="C91" s="5"/>
      <c r="D91" s="4"/>
      <c r="E91" s="10">
        <v>20000</v>
      </c>
      <c r="F91" s="4"/>
      <c r="G91" s="4"/>
      <c r="H91" s="4"/>
      <c r="I91" s="4"/>
      <c r="J91" s="16"/>
    </row>
    <row r="92" spans="1:10" s="1" customFormat="1" ht="14.25" x14ac:dyDescent="0.2">
      <c r="A92" s="68" t="s">
        <v>97</v>
      </c>
      <c r="B92" s="69"/>
      <c r="C92" s="5"/>
      <c r="D92" s="4"/>
      <c r="E92" s="10">
        <v>24000</v>
      </c>
      <c r="F92" s="4"/>
      <c r="G92" s="4"/>
      <c r="H92" s="4"/>
      <c r="I92" s="4"/>
      <c r="J92" s="16"/>
    </row>
    <row r="93" spans="1:10" s="1" customFormat="1" ht="14.25" x14ac:dyDescent="0.2">
      <c r="A93" s="68" t="s">
        <v>98</v>
      </c>
      <c r="B93" s="69"/>
      <c r="C93" s="5"/>
      <c r="D93" s="4"/>
      <c r="E93" s="10">
        <v>26000</v>
      </c>
      <c r="F93" s="4"/>
      <c r="G93" s="4"/>
      <c r="H93" s="4"/>
      <c r="I93" s="4"/>
      <c r="J93" s="16"/>
    </row>
    <row r="94" spans="1:10" s="1" customFormat="1" ht="14.25" x14ac:dyDescent="0.2">
      <c r="A94" s="68" t="s">
        <v>104</v>
      </c>
      <c r="B94" s="69"/>
      <c r="C94" s="5"/>
      <c r="D94" s="4"/>
      <c r="E94" s="10">
        <v>14000</v>
      </c>
      <c r="F94" s="4"/>
      <c r="G94" s="4"/>
      <c r="H94" s="4"/>
      <c r="I94" s="4"/>
      <c r="J94" s="16"/>
    </row>
    <row r="95" spans="1:10" s="1" customFormat="1" ht="14.25" x14ac:dyDescent="0.2">
      <c r="A95" s="68" t="s">
        <v>105</v>
      </c>
      <c r="B95" s="69"/>
      <c r="C95" s="5"/>
      <c r="D95" s="4"/>
      <c r="E95" s="10">
        <v>14000</v>
      </c>
      <c r="F95" s="4"/>
      <c r="G95" s="4"/>
      <c r="H95" s="4"/>
      <c r="I95" s="4"/>
      <c r="J95" s="16"/>
    </row>
    <row r="96" spans="1:10" s="1" customFormat="1" ht="14.25" x14ac:dyDescent="0.2">
      <c r="A96" s="68" t="s">
        <v>106</v>
      </c>
      <c r="B96" s="69"/>
      <c r="C96" s="5"/>
      <c r="D96" s="4"/>
      <c r="E96" s="10">
        <v>17000</v>
      </c>
      <c r="F96" s="4"/>
      <c r="G96" s="4"/>
      <c r="H96" s="4"/>
      <c r="I96" s="4"/>
      <c r="J96" s="16"/>
    </row>
    <row r="97" spans="1:10" s="1" customFormat="1" ht="14.25" x14ac:dyDescent="0.2">
      <c r="A97" s="68" t="s">
        <v>107</v>
      </c>
      <c r="B97" s="69"/>
      <c r="C97" s="5"/>
      <c r="D97" s="4"/>
      <c r="E97" s="10">
        <v>20000</v>
      </c>
      <c r="F97" s="4"/>
      <c r="G97" s="4"/>
      <c r="H97" s="4"/>
      <c r="I97" s="4"/>
      <c r="J97" s="16"/>
    </row>
    <row r="98" spans="1:10" s="1" customFormat="1" ht="14.25" x14ac:dyDescent="0.2">
      <c r="A98" s="68" t="s">
        <v>108</v>
      </c>
      <c r="B98" s="69"/>
      <c r="C98" s="5"/>
      <c r="D98" s="4"/>
      <c r="E98" s="10">
        <v>26000</v>
      </c>
      <c r="F98" s="4"/>
      <c r="G98" s="4"/>
      <c r="H98" s="4"/>
      <c r="I98" s="4"/>
      <c r="J98" s="16"/>
    </row>
    <row r="99" spans="1:10" s="1" customFormat="1" ht="14.25" x14ac:dyDescent="0.2">
      <c r="A99" s="68" t="s">
        <v>109</v>
      </c>
      <c r="B99" s="69"/>
      <c r="C99" s="5"/>
      <c r="D99" s="4"/>
      <c r="E99" s="10">
        <v>30000</v>
      </c>
      <c r="F99" s="4"/>
      <c r="G99" s="4"/>
      <c r="H99" s="4"/>
      <c r="I99" s="4"/>
      <c r="J99" s="16"/>
    </row>
    <row r="100" spans="1:10" s="1" customFormat="1" x14ac:dyDescent="0.25">
      <c r="A100" s="70" t="s">
        <v>53</v>
      </c>
      <c r="B100" s="71"/>
      <c r="C100" s="8"/>
      <c r="D100" s="9"/>
      <c r="E100" s="11"/>
      <c r="F100" s="11"/>
      <c r="G100" s="9"/>
      <c r="H100" s="9"/>
      <c r="I100" s="9"/>
      <c r="J100" s="16"/>
    </row>
    <row r="101" spans="1:10" s="1" customFormat="1" ht="14.25" x14ac:dyDescent="0.2">
      <c r="A101" s="68" t="s">
        <v>89</v>
      </c>
      <c r="B101" s="69"/>
      <c r="C101" s="5"/>
      <c r="D101" s="4"/>
      <c r="E101" s="10">
        <v>0</v>
      </c>
      <c r="F101" s="4"/>
      <c r="G101" s="4"/>
      <c r="H101" s="4"/>
      <c r="I101" s="4"/>
      <c r="J101" s="16"/>
    </row>
    <row r="102" spans="1:10" s="1" customFormat="1" ht="14.25" x14ac:dyDescent="0.2">
      <c r="A102" s="68" t="s">
        <v>99</v>
      </c>
      <c r="B102" s="69"/>
      <c r="C102" s="5"/>
      <c r="D102" s="4"/>
      <c r="E102" s="10">
        <v>0</v>
      </c>
      <c r="F102" s="4"/>
      <c r="G102" s="4"/>
      <c r="H102" s="4"/>
      <c r="I102" s="4"/>
      <c r="J102" s="16"/>
    </row>
    <row r="103" spans="1:10" s="1" customFormat="1" ht="14.25" x14ac:dyDescent="0.2">
      <c r="A103" s="68" t="s">
        <v>100</v>
      </c>
      <c r="B103" s="69"/>
      <c r="C103" s="5"/>
      <c r="D103" s="4"/>
      <c r="E103" s="10">
        <v>0</v>
      </c>
      <c r="F103" s="4"/>
      <c r="G103" s="4"/>
      <c r="H103" s="4"/>
      <c r="I103" s="4"/>
      <c r="J103" s="16"/>
    </row>
    <row r="104" spans="1:10" s="1" customFormat="1" ht="14.25" x14ac:dyDescent="0.2">
      <c r="A104" s="68" t="s">
        <v>101</v>
      </c>
      <c r="B104" s="69"/>
      <c r="C104" s="5"/>
      <c r="D104" s="4"/>
      <c r="E104" s="10">
        <v>0</v>
      </c>
      <c r="F104" s="4"/>
      <c r="G104" s="4"/>
      <c r="H104" s="4"/>
      <c r="I104" s="4"/>
      <c r="J104" s="16"/>
    </row>
    <row r="105" spans="1:10" s="1" customFormat="1" ht="14.25" x14ac:dyDescent="0.2">
      <c r="A105" s="68" t="s">
        <v>102</v>
      </c>
      <c r="B105" s="69"/>
      <c r="C105" s="5"/>
      <c r="D105" s="4"/>
      <c r="E105" s="10">
        <v>0</v>
      </c>
      <c r="F105" s="4"/>
      <c r="G105" s="4"/>
      <c r="H105" s="4"/>
      <c r="I105" s="4"/>
      <c r="J105" s="16"/>
    </row>
    <row r="106" spans="1:10" s="1" customFormat="1" ht="14.25" x14ac:dyDescent="0.2">
      <c r="A106" s="68" t="s">
        <v>103</v>
      </c>
      <c r="B106" s="69"/>
      <c r="C106" s="5"/>
      <c r="D106" s="4"/>
      <c r="E106" s="10">
        <v>0</v>
      </c>
      <c r="F106" s="4"/>
      <c r="G106" s="4"/>
      <c r="H106" s="4"/>
      <c r="I106" s="4"/>
      <c r="J106" s="16"/>
    </row>
    <row r="107" spans="1:10" s="1" customFormat="1" ht="30" x14ac:dyDescent="0.25">
      <c r="A107" s="70" t="s">
        <v>13</v>
      </c>
      <c r="B107" s="71"/>
      <c r="C107" s="8"/>
      <c r="D107" s="9"/>
      <c r="E107" s="12"/>
      <c r="F107" s="9"/>
      <c r="G107" s="11" t="s">
        <v>29</v>
      </c>
      <c r="H107" s="11" t="s">
        <v>30</v>
      </c>
      <c r="I107" s="9"/>
      <c r="J107" s="16"/>
    </row>
    <row r="108" spans="1:10" s="1" customFormat="1" ht="14.25" x14ac:dyDescent="0.2">
      <c r="A108" s="68" t="s">
        <v>111</v>
      </c>
      <c r="B108" s="69"/>
      <c r="C108" s="5"/>
      <c r="D108" s="4"/>
      <c r="E108" s="10"/>
      <c r="F108" s="4"/>
      <c r="G108" s="10">
        <v>21500</v>
      </c>
      <c r="H108" s="4"/>
      <c r="I108" s="4"/>
      <c r="J108" s="16"/>
    </row>
    <row r="109" spans="1:10" s="1" customFormat="1" ht="14.25" x14ac:dyDescent="0.2">
      <c r="A109" s="68" t="s">
        <v>112</v>
      </c>
      <c r="B109" s="69"/>
      <c r="C109" s="5"/>
      <c r="D109" s="4"/>
      <c r="E109" s="10"/>
      <c r="F109" s="4"/>
      <c r="G109" s="10">
        <v>21500</v>
      </c>
      <c r="H109" s="4"/>
      <c r="I109" s="4"/>
      <c r="J109" s="16"/>
    </row>
    <row r="110" spans="1:10" s="1" customFormat="1" ht="14.25" x14ac:dyDescent="0.2">
      <c r="A110" s="68" t="s">
        <v>113</v>
      </c>
      <c r="B110" s="69"/>
      <c r="C110" s="5"/>
      <c r="D110" s="4"/>
      <c r="E110" s="10"/>
      <c r="F110" s="4"/>
      <c r="G110" s="10">
        <v>21500</v>
      </c>
      <c r="H110" s="4"/>
      <c r="I110" s="4"/>
      <c r="J110" s="16"/>
    </row>
    <row r="111" spans="1:10" s="1" customFormat="1" ht="14.25" x14ac:dyDescent="0.2">
      <c r="A111" s="68" t="s">
        <v>114</v>
      </c>
      <c r="B111" s="69"/>
      <c r="C111" s="5"/>
      <c r="D111" s="4"/>
      <c r="E111" s="10"/>
      <c r="F111" s="4"/>
      <c r="G111" s="10">
        <v>21500</v>
      </c>
      <c r="H111" s="4"/>
      <c r="I111" s="4"/>
      <c r="J111" s="16"/>
    </row>
    <row r="112" spans="1:10" s="1" customFormat="1" ht="14.25" x14ac:dyDescent="0.2">
      <c r="A112" s="68" t="s">
        <v>115</v>
      </c>
      <c r="B112" s="69"/>
      <c r="C112" s="5"/>
      <c r="D112" s="4"/>
      <c r="E112" s="10"/>
      <c r="F112" s="4"/>
      <c r="G112" s="10">
        <v>0</v>
      </c>
      <c r="H112" s="4"/>
      <c r="I112" s="4"/>
      <c r="J112" s="16"/>
    </row>
    <row r="113" spans="1:10" s="1" customFormat="1" ht="14.25" x14ac:dyDescent="0.2">
      <c r="A113" s="68" t="s">
        <v>116</v>
      </c>
      <c r="B113" s="69"/>
      <c r="C113" s="5"/>
      <c r="D113" s="4"/>
      <c r="E113" s="10"/>
      <c r="F113" s="4"/>
      <c r="G113" s="10">
        <v>0</v>
      </c>
      <c r="H113" s="4"/>
      <c r="I113" s="4"/>
      <c r="J113" s="16"/>
    </row>
    <row r="114" spans="1:10" s="1" customFormat="1" ht="14.25" x14ac:dyDescent="0.2">
      <c r="A114" s="68" t="s">
        <v>117</v>
      </c>
      <c r="B114" s="69"/>
      <c r="C114" s="5"/>
      <c r="D114" s="4"/>
      <c r="E114" s="10"/>
      <c r="F114" s="4"/>
      <c r="G114" s="10">
        <v>21500</v>
      </c>
      <c r="H114" s="4"/>
      <c r="I114" s="4"/>
      <c r="J114" s="16"/>
    </row>
    <row r="115" spans="1:10" s="1" customFormat="1" ht="14.25" x14ac:dyDescent="0.2">
      <c r="A115" s="68" t="s">
        <v>118</v>
      </c>
      <c r="B115" s="69"/>
      <c r="C115" s="5"/>
      <c r="D115" s="4"/>
      <c r="E115" s="10"/>
      <c r="F115" s="4"/>
      <c r="G115" s="10">
        <v>21500</v>
      </c>
      <c r="H115" s="4"/>
      <c r="I115" s="4"/>
      <c r="J115" s="16"/>
    </row>
    <row r="116" spans="1:10" s="1" customFormat="1" ht="14.25" x14ac:dyDescent="0.2">
      <c r="A116" s="68" t="s">
        <v>119</v>
      </c>
      <c r="B116" s="69"/>
      <c r="C116" s="5"/>
      <c r="D116" s="4"/>
      <c r="E116" s="10"/>
      <c r="F116" s="4"/>
      <c r="G116" s="10">
        <v>26500</v>
      </c>
      <c r="H116" s="4"/>
      <c r="I116" s="4"/>
      <c r="J116" s="16"/>
    </row>
    <row r="117" spans="1:10" s="1" customFormat="1" ht="14.25" x14ac:dyDescent="0.2">
      <c r="A117" s="68" t="s">
        <v>120</v>
      </c>
      <c r="B117" s="69"/>
      <c r="C117" s="5"/>
      <c r="D117" s="4"/>
      <c r="E117" s="10"/>
      <c r="F117" s="4"/>
      <c r="G117" s="10">
        <v>36500</v>
      </c>
      <c r="H117" s="4"/>
      <c r="I117" s="4"/>
      <c r="J117" s="16"/>
    </row>
    <row r="118" spans="1:10" s="1" customFormat="1" ht="14.25" x14ac:dyDescent="0.2">
      <c r="A118" s="68" t="s">
        <v>121</v>
      </c>
      <c r="B118" s="69"/>
      <c r="C118" s="5"/>
      <c r="D118" s="4"/>
      <c r="E118" s="10"/>
      <c r="F118" s="4"/>
      <c r="G118" s="10">
        <v>21500</v>
      </c>
      <c r="H118" s="4"/>
      <c r="I118" s="4"/>
      <c r="J118" s="16"/>
    </row>
    <row r="119" spans="1:10" s="1" customFormat="1" ht="14.25" x14ac:dyDescent="0.2">
      <c r="A119" s="68" t="s">
        <v>122</v>
      </c>
      <c r="B119" s="69"/>
      <c r="C119" s="5"/>
      <c r="D119" s="4"/>
      <c r="E119" s="10"/>
      <c r="F119" s="4"/>
      <c r="G119" s="10">
        <v>21500</v>
      </c>
      <c r="H119" s="4"/>
      <c r="I119" s="4"/>
      <c r="J119" s="16"/>
    </row>
    <row r="120" spans="1:10" s="1" customFormat="1" ht="14.25" x14ac:dyDescent="0.2">
      <c r="A120" s="68" t="s">
        <v>123</v>
      </c>
      <c r="B120" s="69"/>
      <c r="C120" s="5"/>
      <c r="D120" s="4"/>
      <c r="E120" s="10"/>
      <c r="F120" s="4"/>
      <c r="G120" s="10">
        <v>26500</v>
      </c>
      <c r="H120" s="4"/>
      <c r="I120" s="4"/>
      <c r="J120" s="16"/>
    </row>
    <row r="121" spans="1:10" s="1" customFormat="1" ht="14.25" x14ac:dyDescent="0.2">
      <c r="A121" s="68" t="s">
        <v>124</v>
      </c>
      <c r="B121" s="69"/>
      <c r="C121" s="5"/>
      <c r="D121" s="4"/>
      <c r="E121" s="10"/>
      <c r="F121" s="4"/>
      <c r="G121" s="10">
        <v>26500</v>
      </c>
      <c r="H121" s="4"/>
      <c r="I121" s="4"/>
      <c r="J121" s="16"/>
    </row>
    <row r="122" spans="1:10" s="1" customFormat="1" ht="14.25" x14ac:dyDescent="0.2">
      <c r="A122" s="68" t="s">
        <v>125</v>
      </c>
      <c r="B122" s="69"/>
      <c r="C122" s="5"/>
      <c r="D122" s="4"/>
      <c r="E122" s="10"/>
      <c r="F122" s="4"/>
      <c r="G122" s="10">
        <v>36500</v>
      </c>
      <c r="H122" s="4"/>
      <c r="I122" s="4"/>
      <c r="J122" s="16"/>
    </row>
    <row r="123" spans="1:10" s="1" customFormat="1" ht="14.25" x14ac:dyDescent="0.2">
      <c r="A123" s="68" t="s">
        <v>126</v>
      </c>
      <c r="B123" s="69"/>
      <c r="C123" s="5"/>
      <c r="D123" s="4"/>
      <c r="E123" s="10"/>
      <c r="F123" s="4"/>
      <c r="G123" s="10">
        <v>26500</v>
      </c>
      <c r="H123" s="4"/>
      <c r="I123" s="4"/>
      <c r="J123" s="16"/>
    </row>
    <row r="124" spans="1:10" s="1" customFormat="1" ht="14.25" x14ac:dyDescent="0.2">
      <c r="A124" s="68" t="s">
        <v>129</v>
      </c>
      <c r="B124" s="69"/>
      <c r="C124" s="5"/>
      <c r="D124" s="4"/>
      <c r="E124" s="10"/>
      <c r="F124" s="4"/>
      <c r="G124" s="10">
        <v>21500</v>
      </c>
      <c r="H124" s="4"/>
      <c r="I124" s="4"/>
      <c r="J124" s="16"/>
    </row>
    <row r="125" spans="1:10" s="1" customFormat="1" ht="14.25" x14ac:dyDescent="0.2">
      <c r="A125" s="68" t="s">
        <v>130</v>
      </c>
      <c r="B125" s="69"/>
      <c r="C125" s="5"/>
      <c r="D125" s="4"/>
      <c r="E125" s="10"/>
      <c r="F125" s="4"/>
      <c r="G125" s="10">
        <v>21500</v>
      </c>
      <c r="H125" s="4"/>
      <c r="I125" s="4"/>
      <c r="J125" s="16"/>
    </row>
    <row r="126" spans="1:10" s="1" customFormat="1" ht="14.25" x14ac:dyDescent="0.2">
      <c r="A126" s="68" t="s">
        <v>131</v>
      </c>
      <c r="B126" s="69"/>
      <c r="C126" s="5"/>
      <c r="D126" s="4"/>
      <c r="E126" s="10"/>
      <c r="F126" s="4"/>
      <c r="G126" s="10">
        <v>26500</v>
      </c>
      <c r="H126" s="4"/>
      <c r="I126" s="4"/>
      <c r="J126" s="16"/>
    </row>
    <row r="127" spans="1:10" s="1" customFormat="1" ht="14.25" x14ac:dyDescent="0.2">
      <c r="A127" s="68" t="s">
        <v>132</v>
      </c>
      <c r="B127" s="69"/>
      <c r="C127" s="5"/>
      <c r="D127" s="4"/>
      <c r="E127" s="10"/>
      <c r="F127" s="4"/>
      <c r="G127" s="10">
        <v>26500</v>
      </c>
      <c r="H127" s="4"/>
      <c r="I127" s="4"/>
      <c r="J127" s="16"/>
    </row>
    <row r="128" spans="1:10" s="1" customFormat="1" ht="14.25" x14ac:dyDescent="0.2">
      <c r="A128" s="68" t="s">
        <v>133</v>
      </c>
      <c r="B128" s="69"/>
      <c r="C128" s="5"/>
      <c r="D128" s="4"/>
      <c r="E128" s="10"/>
      <c r="F128" s="4"/>
      <c r="G128" s="10">
        <v>36500</v>
      </c>
      <c r="H128" s="4"/>
      <c r="I128" s="4"/>
      <c r="J128" s="16"/>
    </row>
    <row r="129" spans="1:10" s="1" customFormat="1" x14ac:dyDescent="0.25">
      <c r="A129" s="70" t="s">
        <v>53</v>
      </c>
      <c r="B129" s="71"/>
      <c r="C129" s="8"/>
      <c r="D129" s="9"/>
      <c r="E129" s="12"/>
      <c r="F129" s="9"/>
      <c r="G129" s="11"/>
      <c r="H129" s="11"/>
      <c r="I129" s="9"/>
      <c r="J129" s="16"/>
    </row>
    <row r="130" spans="1:10" s="1" customFormat="1" ht="14.25" x14ac:dyDescent="0.2">
      <c r="A130" s="68" t="s">
        <v>127</v>
      </c>
      <c r="B130" s="69"/>
      <c r="C130" s="5"/>
      <c r="D130" s="4"/>
      <c r="E130" s="10"/>
      <c r="F130" s="4"/>
      <c r="G130" s="10">
        <v>0</v>
      </c>
      <c r="H130" s="4"/>
      <c r="I130" s="4"/>
      <c r="J130" s="16"/>
    </row>
    <row r="131" spans="1:10" s="1" customFormat="1" ht="14.25" x14ac:dyDescent="0.2">
      <c r="A131" s="68" t="s">
        <v>128</v>
      </c>
      <c r="B131" s="69"/>
      <c r="C131" s="5"/>
      <c r="D131" s="4"/>
      <c r="E131" s="10"/>
      <c r="F131" s="4"/>
      <c r="G131" s="10">
        <v>0</v>
      </c>
      <c r="H131" s="4"/>
      <c r="I131" s="4"/>
      <c r="J131" s="16"/>
    </row>
    <row r="132" spans="1:10" s="1" customFormat="1" ht="14.25" x14ac:dyDescent="0.2">
      <c r="A132" s="68" t="s">
        <v>134</v>
      </c>
      <c r="B132" s="69"/>
      <c r="C132" s="5"/>
      <c r="D132" s="4"/>
      <c r="E132" s="10"/>
      <c r="F132" s="4"/>
      <c r="G132" s="10">
        <v>0</v>
      </c>
      <c r="H132" s="4"/>
      <c r="I132" s="4"/>
      <c r="J132" s="16"/>
    </row>
    <row r="133" spans="1:10" s="1" customFormat="1" ht="14.25" x14ac:dyDescent="0.2">
      <c r="A133" s="68" t="s">
        <v>135</v>
      </c>
      <c r="B133" s="69"/>
      <c r="C133" s="5"/>
      <c r="D133" s="4"/>
      <c r="E133" s="10"/>
      <c r="F133" s="4"/>
      <c r="G133" s="10">
        <v>0</v>
      </c>
      <c r="H133" s="4"/>
      <c r="I133" s="4"/>
      <c r="J133" s="16"/>
    </row>
    <row r="134" spans="1:10" s="1" customFormat="1" ht="14.25" x14ac:dyDescent="0.2">
      <c r="A134" s="68" t="s">
        <v>136</v>
      </c>
      <c r="B134" s="69"/>
      <c r="C134" s="5"/>
      <c r="D134" s="4"/>
      <c r="E134" s="10"/>
      <c r="F134" s="4"/>
      <c r="G134" s="10">
        <v>0</v>
      </c>
      <c r="H134" s="4"/>
      <c r="I134" s="4"/>
      <c r="J134" s="16"/>
    </row>
    <row r="135" spans="1:10" s="1" customFormat="1" ht="30" x14ac:dyDescent="0.25">
      <c r="A135" s="70" t="s">
        <v>13</v>
      </c>
      <c r="B135" s="71"/>
      <c r="C135" s="8"/>
      <c r="D135" s="9"/>
      <c r="E135" s="12"/>
      <c r="F135" s="9"/>
      <c r="G135" s="9"/>
      <c r="H135" s="9"/>
      <c r="I135" s="11" t="s">
        <v>29</v>
      </c>
      <c r="J135" s="11" t="s">
        <v>30</v>
      </c>
    </row>
    <row r="136" spans="1:10" s="1" customFormat="1" x14ac:dyDescent="0.2">
      <c r="A136" s="68" t="s">
        <v>137</v>
      </c>
      <c r="B136" s="69"/>
      <c r="C136" s="5"/>
      <c r="D136" s="4"/>
      <c r="E136" s="14"/>
      <c r="F136" s="13"/>
      <c r="G136" s="13"/>
      <c r="H136" s="13"/>
      <c r="I136" s="14">
        <v>0</v>
      </c>
      <c r="J136" s="17">
        <v>0</v>
      </c>
    </row>
    <row r="137" spans="1:10" s="1" customFormat="1" ht="14.25" x14ac:dyDescent="0.2">
      <c r="A137" s="68" t="s">
        <v>138</v>
      </c>
      <c r="B137" s="69"/>
      <c r="C137" s="5"/>
      <c r="D137" s="4"/>
      <c r="E137" s="14"/>
      <c r="F137" s="13"/>
      <c r="G137" s="13"/>
      <c r="H137" s="13"/>
      <c r="I137" s="14">
        <v>0</v>
      </c>
      <c r="J137" s="16">
        <v>4171370</v>
      </c>
    </row>
    <row r="138" spans="1:10" s="1" customFormat="1" ht="14.25" x14ac:dyDescent="0.2">
      <c r="A138" s="68" t="s">
        <v>139</v>
      </c>
      <c r="B138" s="69"/>
      <c r="C138" s="5"/>
      <c r="D138" s="4"/>
      <c r="E138" s="14"/>
      <c r="F138" s="13"/>
      <c r="G138" s="13"/>
      <c r="H138" s="13"/>
      <c r="I138" s="14">
        <v>0</v>
      </c>
      <c r="J138" s="16">
        <v>26071000</v>
      </c>
    </row>
    <row r="139" spans="1:10" s="1" customFormat="1" ht="14.25" x14ac:dyDescent="0.2">
      <c r="A139" s="68" t="s">
        <v>140</v>
      </c>
      <c r="B139" s="69"/>
      <c r="C139" s="5"/>
      <c r="D139" s="4"/>
      <c r="E139" s="14"/>
      <c r="F139" s="13"/>
      <c r="G139" s="13"/>
      <c r="H139" s="13"/>
      <c r="I139" s="14">
        <v>0</v>
      </c>
      <c r="J139" s="16">
        <v>18771120</v>
      </c>
    </row>
    <row r="140" spans="1:10" s="1" customFormat="1" ht="14.25" x14ac:dyDescent="0.2">
      <c r="A140" s="68" t="s">
        <v>141</v>
      </c>
      <c r="B140" s="69"/>
      <c r="C140" s="5"/>
      <c r="D140" s="4"/>
      <c r="E140" s="14"/>
      <c r="F140" s="13"/>
      <c r="G140" s="13"/>
      <c r="H140" s="13"/>
      <c r="I140" s="14">
        <v>0</v>
      </c>
      <c r="J140" s="16">
        <v>22558515</v>
      </c>
    </row>
    <row r="141" spans="1:10" s="1" customFormat="1" ht="14.25" x14ac:dyDescent="0.2">
      <c r="A141" s="68" t="s">
        <v>142</v>
      </c>
      <c r="B141" s="69"/>
      <c r="C141" s="5"/>
      <c r="D141" s="4"/>
      <c r="E141" s="14"/>
      <c r="F141" s="13"/>
      <c r="G141" s="13"/>
      <c r="H141" s="13"/>
      <c r="I141" s="14">
        <v>21500</v>
      </c>
      <c r="J141" s="16">
        <v>2607100</v>
      </c>
    </row>
    <row r="142" spans="1:10" s="1" customFormat="1" ht="14.25" x14ac:dyDescent="0.2">
      <c r="A142" s="68" t="s">
        <v>143</v>
      </c>
      <c r="B142" s="69"/>
      <c r="C142" s="5"/>
      <c r="D142" s="4"/>
      <c r="E142" s="14"/>
      <c r="F142" s="13"/>
      <c r="G142" s="13"/>
      <c r="H142" s="13"/>
      <c r="I142" s="14">
        <v>21500</v>
      </c>
      <c r="J142" s="16">
        <v>5214200</v>
      </c>
    </row>
    <row r="143" spans="1:10" s="1" customFormat="1" ht="14.25" x14ac:dyDescent="0.2">
      <c r="A143" s="68" t="s">
        <v>144</v>
      </c>
      <c r="B143" s="69"/>
      <c r="C143" s="5"/>
      <c r="D143" s="4"/>
      <c r="E143" s="14"/>
      <c r="F143" s="13"/>
      <c r="G143" s="13"/>
      <c r="H143" s="13"/>
      <c r="I143" s="14">
        <v>21500</v>
      </c>
      <c r="J143" s="16">
        <v>4171360</v>
      </c>
    </row>
    <row r="144" spans="1:10" s="1" customFormat="1" ht="14.25" x14ac:dyDescent="0.2">
      <c r="A144" s="68" t="s">
        <v>145</v>
      </c>
      <c r="B144" s="69"/>
      <c r="C144" s="5"/>
      <c r="D144" s="4"/>
      <c r="E144" s="14"/>
      <c r="F144" s="13"/>
      <c r="G144" s="13"/>
      <c r="H144" s="13"/>
      <c r="I144" s="14">
        <v>36500</v>
      </c>
      <c r="J144" s="16">
        <v>8342720</v>
      </c>
    </row>
    <row r="145" spans="1:10" s="1" customFormat="1" ht="14.25" x14ac:dyDescent="0.2">
      <c r="A145" s="68" t="s">
        <v>146</v>
      </c>
      <c r="B145" s="69"/>
      <c r="C145" s="5"/>
      <c r="D145" s="4"/>
      <c r="E145" s="14"/>
      <c r="F145" s="13"/>
      <c r="G145" s="13"/>
      <c r="H145" s="13"/>
      <c r="I145" s="14">
        <v>36500</v>
      </c>
      <c r="J145" s="16">
        <v>0</v>
      </c>
    </row>
    <row r="146" spans="1:10" s="1" customFormat="1" ht="14.25" x14ac:dyDescent="0.2">
      <c r="A146" s="68" t="s">
        <v>147</v>
      </c>
      <c r="B146" s="69"/>
      <c r="C146" s="5"/>
      <c r="D146" s="4"/>
      <c r="E146" s="14"/>
      <c r="F146" s="13"/>
      <c r="G146" s="13"/>
      <c r="H146" s="13"/>
      <c r="I146" s="14">
        <v>36500</v>
      </c>
      <c r="J146" s="16">
        <v>625704</v>
      </c>
    </row>
    <row r="147" spans="1:10" s="1" customFormat="1" ht="14.25" x14ac:dyDescent="0.2">
      <c r="A147" s="68" t="s">
        <v>148</v>
      </c>
      <c r="B147" s="69"/>
      <c r="C147" s="5"/>
      <c r="D147" s="4"/>
      <c r="E147" s="14"/>
      <c r="F147" s="13"/>
      <c r="G147" s="13"/>
      <c r="H147" s="13"/>
      <c r="I147" s="14">
        <v>36500</v>
      </c>
      <c r="J147" s="16">
        <v>4171360</v>
      </c>
    </row>
    <row r="148" spans="1:10" s="1" customFormat="1" ht="14.25" x14ac:dyDescent="0.2">
      <c r="A148" s="68" t="s">
        <v>149</v>
      </c>
      <c r="B148" s="69"/>
      <c r="C148" s="5"/>
      <c r="D148" s="4"/>
      <c r="E148" s="14"/>
      <c r="F148" s="13"/>
      <c r="G148" s="13"/>
      <c r="H148" s="13"/>
      <c r="I148" s="14">
        <v>36500</v>
      </c>
      <c r="J148" s="16">
        <v>14641474</v>
      </c>
    </row>
    <row r="149" spans="1:10" s="1" customFormat="1" ht="14.25" x14ac:dyDescent="0.2">
      <c r="A149" s="68" t="s">
        <v>150</v>
      </c>
      <c r="B149" s="69"/>
      <c r="C149" s="5"/>
      <c r="D149" s="4"/>
      <c r="E149" s="14"/>
      <c r="F149" s="13"/>
      <c r="G149" s="13"/>
      <c r="H149" s="13"/>
      <c r="I149" s="14">
        <v>36500</v>
      </c>
      <c r="J149" s="16">
        <v>0</v>
      </c>
    </row>
    <row r="150" spans="1:10" s="1" customFormat="1" ht="14.25" x14ac:dyDescent="0.2">
      <c r="A150" s="68" t="s">
        <v>151</v>
      </c>
      <c r="B150" s="69"/>
      <c r="C150" s="5"/>
      <c r="D150" s="4"/>
      <c r="E150" s="14"/>
      <c r="F150" s="13"/>
      <c r="G150" s="13"/>
      <c r="H150" s="13"/>
      <c r="I150" s="14">
        <v>0</v>
      </c>
      <c r="J150" s="16">
        <v>0</v>
      </c>
    </row>
    <row r="151" spans="1:10" s="1" customFormat="1" ht="14.25" x14ac:dyDescent="0.2">
      <c r="A151" s="68" t="s">
        <v>152</v>
      </c>
      <c r="B151" s="69"/>
      <c r="C151" s="5"/>
      <c r="D151" s="4"/>
      <c r="E151" s="14"/>
      <c r="F151" s="13"/>
      <c r="G151" s="13"/>
      <c r="H151" s="13"/>
      <c r="I151" s="14">
        <v>21500</v>
      </c>
      <c r="J151" s="16">
        <v>3128520</v>
      </c>
    </row>
    <row r="152" spans="1:10" s="1" customFormat="1" ht="14.25" x14ac:dyDescent="0.2">
      <c r="A152" s="68" t="s">
        <v>153</v>
      </c>
      <c r="B152" s="69"/>
      <c r="C152" s="5"/>
      <c r="D152" s="4"/>
      <c r="E152" s="14"/>
      <c r="F152" s="13"/>
      <c r="G152" s="13"/>
      <c r="H152" s="13"/>
      <c r="I152" s="14">
        <v>36500</v>
      </c>
      <c r="J152" s="16">
        <v>18771120</v>
      </c>
    </row>
    <row r="153" spans="1:10" s="1" customFormat="1" ht="14.25" x14ac:dyDescent="0.2">
      <c r="A153" s="68" t="s">
        <v>154</v>
      </c>
      <c r="B153" s="69"/>
      <c r="C153" s="5"/>
      <c r="D153" s="4"/>
      <c r="E153" s="14"/>
      <c r="F153" s="13"/>
      <c r="G153" s="13"/>
      <c r="H153" s="13"/>
      <c r="I153" s="14">
        <v>26500</v>
      </c>
      <c r="J153" s="16">
        <v>10428400</v>
      </c>
    </row>
    <row r="154" spans="1:10" s="1" customFormat="1" ht="14.25" x14ac:dyDescent="0.2">
      <c r="A154" s="68" t="s">
        <v>155</v>
      </c>
      <c r="B154" s="69"/>
      <c r="C154" s="5"/>
      <c r="D154" s="4"/>
      <c r="E154" s="14"/>
      <c r="F154" s="13"/>
      <c r="G154" s="13"/>
      <c r="H154" s="13"/>
      <c r="I154" s="14">
        <v>36500</v>
      </c>
      <c r="J154" s="16">
        <v>22818410</v>
      </c>
    </row>
    <row r="155" spans="1:10" s="1" customFormat="1" ht="14.25" x14ac:dyDescent="0.2">
      <c r="A155" s="68" t="s">
        <v>156</v>
      </c>
      <c r="B155" s="69"/>
      <c r="C155" s="5"/>
      <c r="D155" s="4"/>
      <c r="E155" s="14"/>
      <c r="F155" s="13"/>
      <c r="G155" s="13"/>
      <c r="H155" s="13"/>
      <c r="I155" s="14">
        <v>21500</v>
      </c>
      <c r="J155" s="16">
        <v>5214200</v>
      </c>
    </row>
    <row r="156" spans="1:10" s="1" customFormat="1" ht="14.25" x14ac:dyDescent="0.2">
      <c r="A156" s="68" t="s">
        <v>157</v>
      </c>
      <c r="B156" s="69"/>
      <c r="C156" s="5"/>
      <c r="D156" s="4"/>
      <c r="E156" s="14"/>
      <c r="F156" s="13"/>
      <c r="G156" s="13"/>
      <c r="H156" s="13"/>
      <c r="I156" s="14">
        <v>21500</v>
      </c>
      <c r="J156" s="16">
        <v>2929326</v>
      </c>
    </row>
    <row r="157" spans="1:10" s="1" customFormat="1" ht="14.25" x14ac:dyDescent="0.2">
      <c r="A157" s="68" t="s">
        <v>158</v>
      </c>
      <c r="B157" s="69"/>
      <c r="C157" s="5"/>
      <c r="D157" s="4"/>
      <c r="E157" s="14"/>
      <c r="F157" s="13"/>
      <c r="G157" s="13"/>
      <c r="H157" s="13"/>
      <c r="I157" s="14">
        <v>26500</v>
      </c>
      <c r="J157" s="16">
        <v>8864140</v>
      </c>
    </row>
    <row r="158" spans="1:10" s="1" customFormat="1" ht="14.25" x14ac:dyDescent="0.2">
      <c r="A158" s="68" t="s">
        <v>159</v>
      </c>
      <c r="B158" s="69"/>
      <c r="C158" s="5"/>
      <c r="D158" s="4"/>
      <c r="E158" s="14"/>
      <c r="F158" s="13"/>
      <c r="G158" s="13"/>
      <c r="H158" s="13"/>
      <c r="I158" s="14">
        <v>21500</v>
      </c>
      <c r="J158" s="16">
        <v>3159037</v>
      </c>
    </row>
    <row r="159" spans="1:10" s="1" customFormat="1" ht="14.25" x14ac:dyDescent="0.2">
      <c r="A159" s="68" t="s">
        <v>160</v>
      </c>
      <c r="B159" s="69"/>
      <c r="C159" s="5"/>
      <c r="D159" s="4"/>
      <c r="E159" s="14"/>
      <c r="F159" s="13"/>
      <c r="G159" s="13"/>
      <c r="H159" s="13"/>
      <c r="I159" s="14">
        <v>36500</v>
      </c>
      <c r="J159" s="16">
        <v>26071000</v>
      </c>
    </row>
    <row r="160" spans="1:10" s="1" customFormat="1" ht="14.25" x14ac:dyDescent="0.2">
      <c r="A160" s="68" t="s">
        <v>161</v>
      </c>
      <c r="B160" s="69"/>
      <c r="C160" s="5"/>
      <c r="D160" s="4"/>
      <c r="E160" s="14"/>
      <c r="F160" s="13"/>
      <c r="G160" s="13"/>
      <c r="H160" s="13"/>
      <c r="I160" s="14">
        <v>21500</v>
      </c>
      <c r="J160" s="16">
        <v>4171360</v>
      </c>
    </row>
    <row r="161" spans="1:10" s="1" customFormat="1" ht="14.25" x14ac:dyDescent="0.2">
      <c r="A161" s="68" t="s">
        <v>162</v>
      </c>
      <c r="B161" s="69"/>
      <c r="C161" s="5"/>
      <c r="D161" s="4"/>
      <c r="E161" s="14"/>
      <c r="F161" s="13"/>
      <c r="G161" s="13"/>
      <c r="H161" s="13"/>
      <c r="I161" s="14">
        <v>36500</v>
      </c>
      <c r="J161" s="16">
        <v>18747687</v>
      </c>
    </row>
    <row r="162" spans="1:10" s="1" customFormat="1" ht="14.25" x14ac:dyDescent="0.2">
      <c r="A162" s="68" t="s">
        <v>163</v>
      </c>
      <c r="B162" s="69"/>
      <c r="C162" s="5"/>
      <c r="D162" s="4"/>
      <c r="E162" s="14"/>
      <c r="F162" s="13"/>
      <c r="G162" s="13"/>
      <c r="H162" s="13"/>
      <c r="I162" s="14">
        <v>36500</v>
      </c>
      <c r="J162" s="16">
        <v>21091146</v>
      </c>
    </row>
    <row r="163" spans="1:10" s="1" customFormat="1" ht="14.25" x14ac:dyDescent="0.2">
      <c r="A163" s="68" t="s">
        <v>166</v>
      </c>
      <c r="B163" s="69"/>
      <c r="C163" s="5"/>
      <c r="D163" s="4"/>
      <c r="E163" s="14"/>
      <c r="F163" s="13"/>
      <c r="G163" s="13"/>
      <c r="H163" s="13"/>
      <c r="I163" s="14">
        <v>26500</v>
      </c>
      <c r="J163" s="16">
        <v>6257040</v>
      </c>
    </row>
    <row r="164" spans="1:10" s="1" customFormat="1" ht="14.25" x14ac:dyDescent="0.2">
      <c r="A164" s="68" t="s">
        <v>167</v>
      </c>
      <c r="B164" s="69"/>
      <c r="C164" s="5"/>
      <c r="D164" s="4"/>
      <c r="E164" s="14"/>
      <c r="F164" s="13"/>
      <c r="G164" s="13"/>
      <c r="H164" s="13"/>
      <c r="I164" s="14">
        <v>26500</v>
      </c>
      <c r="J164" s="16">
        <v>8342720</v>
      </c>
    </row>
    <row r="165" spans="1:10" s="1" customFormat="1" ht="14.25" x14ac:dyDescent="0.2">
      <c r="A165" s="68" t="s">
        <v>168</v>
      </c>
      <c r="B165" s="69"/>
      <c r="C165" s="5"/>
      <c r="D165" s="4"/>
      <c r="E165" s="14"/>
      <c r="F165" s="13"/>
      <c r="G165" s="13"/>
      <c r="H165" s="13"/>
      <c r="I165" s="14">
        <v>36500</v>
      </c>
      <c r="J165" s="16">
        <v>23985320</v>
      </c>
    </row>
    <row r="166" spans="1:10" s="1" customFormat="1" ht="14.25" x14ac:dyDescent="0.2">
      <c r="A166" s="68" t="s">
        <v>169</v>
      </c>
      <c r="B166" s="69"/>
      <c r="C166" s="5"/>
      <c r="D166" s="4"/>
      <c r="E166" s="14"/>
      <c r="F166" s="13"/>
      <c r="G166" s="13"/>
      <c r="H166" s="13"/>
      <c r="I166" s="14">
        <v>36500</v>
      </c>
      <c r="J166" s="16">
        <v>29036590</v>
      </c>
    </row>
    <row r="167" spans="1:10" s="1" customFormat="1" x14ac:dyDescent="0.25">
      <c r="A167" s="70" t="s">
        <v>53</v>
      </c>
      <c r="B167" s="71"/>
      <c r="C167" s="8"/>
      <c r="D167" s="9"/>
      <c r="E167" s="12"/>
      <c r="F167" s="9"/>
      <c r="G167" s="11"/>
      <c r="H167" s="11"/>
      <c r="I167" s="9"/>
      <c r="J167" s="9"/>
    </row>
    <row r="168" spans="1:10" s="1" customFormat="1" ht="14.25" x14ac:dyDescent="0.2">
      <c r="A168" s="68" t="s">
        <v>164</v>
      </c>
      <c r="B168" s="69"/>
      <c r="C168" s="5"/>
      <c r="D168" s="4"/>
      <c r="E168" s="14"/>
      <c r="F168" s="13"/>
      <c r="G168" s="13"/>
      <c r="H168" s="13"/>
      <c r="I168" s="14">
        <v>0</v>
      </c>
      <c r="J168" s="16">
        <v>7299880</v>
      </c>
    </row>
    <row r="169" spans="1:10" s="1" customFormat="1" ht="14.25" x14ac:dyDescent="0.2">
      <c r="A169" s="68" t="s">
        <v>165</v>
      </c>
      <c r="B169" s="69"/>
      <c r="C169" s="5"/>
      <c r="D169" s="4"/>
      <c r="E169" s="14"/>
      <c r="F169" s="13"/>
      <c r="G169" s="13"/>
      <c r="H169" s="13"/>
      <c r="I169" s="14">
        <v>0</v>
      </c>
      <c r="J169" s="16">
        <v>5214200</v>
      </c>
    </row>
    <row r="170" spans="1:10" s="1" customFormat="1" ht="14.25" x14ac:dyDescent="0.2">
      <c r="A170" s="68" t="s">
        <v>170</v>
      </c>
      <c r="B170" s="69"/>
      <c r="C170" s="5"/>
      <c r="D170" s="4"/>
      <c r="E170" s="14"/>
      <c r="F170" s="13"/>
      <c r="G170" s="13"/>
      <c r="H170" s="13"/>
      <c r="I170" s="14">
        <v>0</v>
      </c>
      <c r="J170" s="16">
        <v>5735620</v>
      </c>
    </row>
    <row r="171" spans="1:10" s="1" customFormat="1" ht="14.25" x14ac:dyDescent="0.2">
      <c r="A171" s="68" t="s">
        <v>171</v>
      </c>
      <c r="B171" s="69"/>
      <c r="C171" s="5"/>
      <c r="D171" s="4"/>
      <c r="E171" s="14"/>
      <c r="F171" s="13"/>
      <c r="G171" s="13"/>
      <c r="H171" s="13"/>
      <c r="I171" s="14">
        <v>0</v>
      </c>
      <c r="J171" s="16">
        <v>3649940</v>
      </c>
    </row>
    <row r="172" spans="1:10" s="1" customFormat="1" x14ac:dyDescent="0.2">
      <c r="A172" s="68"/>
      <c r="B172" s="69"/>
      <c r="C172" s="5"/>
      <c r="D172" s="4"/>
      <c r="E172" s="14"/>
      <c r="F172" s="13"/>
      <c r="G172" s="13"/>
      <c r="H172" s="13"/>
      <c r="I172" s="15"/>
      <c r="J172" s="17"/>
    </row>
    <row r="173" spans="1:10" s="1" customFormat="1" x14ac:dyDescent="0.2">
      <c r="A173" s="68"/>
      <c r="B173" s="69"/>
      <c r="C173" s="5"/>
      <c r="D173" s="4"/>
      <c r="E173" s="14"/>
      <c r="F173" s="13"/>
      <c r="G173" s="13"/>
      <c r="H173" s="13"/>
      <c r="I173" s="15"/>
      <c r="J173" s="17"/>
    </row>
    <row r="174" spans="1:10" s="1" customFormat="1" ht="14.25" x14ac:dyDescent="0.2">
      <c r="A174" s="2"/>
      <c r="B174" s="3"/>
      <c r="C174" s="3"/>
      <c r="D174" s="3"/>
      <c r="E174" s="3"/>
      <c r="F174" s="3"/>
      <c r="G174" s="3"/>
      <c r="H174" s="3"/>
      <c r="J174" s="18"/>
    </row>
    <row r="175" spans="1:10" s="1" customFormat="1" ht="14.25" x14ac:dyDescent="0.2">
      <c r="A175" s="2"/>
      <c r="B175" s="3"/>
      <c r="C175" s="3"/>
      <c r="D175" s="3"/>
      <c r="E175" s="3"/>
      <c r="F175" s="3"/>
      <c r="G175" s="3"/>
      <c r="H175" s="3"/>
      <c r="J175" s="18"/>
    </row>
    <row r="176" spans="1:10" s="1" customFormat="1" ht="14.25" x14ac:dyDescent="0.2">
      <c r="J176" s="18"/>
    </row>
    <row r="177" spans="1:11" s="1" customFormat="1" ht="14.25" x14ac:dyDescent="0.2">
      <c r="J177" s="18"/>
    </row>
    <row r="178" spans="1:11" s="1" customFormat="1" ht="14.25" x14ac:dyDescent="0.2">
      <c r="J178" s="18"/>
    </row>
    <row r="179" spans="1:11" s="1" customFormat="1" ht="14.25" x14ac:dyDescent="0.2">
      <c r="J179" s="18"/>
    </row>
    <row r="180" spans="1:11" s="1" customFormat="1" ht="14.25" x14ac:dyDescent="0.2">
      <c r="J180" s="18"/>
    </row>
    <row r="181" spans="1:11" s="1" customFormat="1" ht="14.25" x14ac:dyDescent="0.2">
      <c r="J181" s="18"/>
    </row>
    <row r="182" spans="1:11" s="1" customFormat="1" ht="14.25" x14ac:dyDescent="0.2">
      <c r="J182" s="18"/>
    </row>
    <row r="183" spans="1:11" s="1" customFormat="1" ht="14.25" x14ac:dyDescent="0.2">
      <c r="J183" s="18"/>
    </row>
    <row r="184" spans="1:11" s="1" customFormat="1" ht="14.25" x14ac:dyDescent="0.2">
      <c r="J184" s="18"/>
    </row>
    <row r="191" spans="1:11" hidden="1" x14ac:dyDescent="0.25">
      <c r="A191"/>
      <c r="B191"/>
      <c r="C191" s="6"/>
      <c r="D191"/>
      <c r="E191"/>
      <c r="F191"/>
      <c r="G191"/>
      <c r="H191"/>
      <c r="I191"/>
      <c r="J191" s="19"/>
      <c r="K191"/>
    </row>
    <row r="194" spans="1:251" x14ac:dyDescent="0.25">
      <c r="A194"/>
      <c r="B194"/>
      <c r="C194" s="6"/>
      <c r="D194"/>
      <c r="E194"/>
      <c r="F194"/>
      <c r="G194"/>
      <c r="H194"/>
      <c r="I194"/>
      <c r="J194" s="19"/>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row>
    <row r="195" spans="1:251" x14ac:dyDescent="0.25">
      <c r="A195"/>
      <c r="B195"/>
      <c r="C195" s="6"/>
      <c r="D195"/>
      <c r="E195"/>
      <c r="F195"/>
      <c r="G195"/>
      <c r="H195"/>
      <c r="I195"/>
      <c r="J195" s="19"/>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row>
    <row r="196" spans="1:251" x14ac:dyDescent="0.25">
      <c r="A196"/>
      <c r="B196"/>
      <c r="C196" s="6"/>
      <c r="D196"/>
      <c r="E196"/>
      <c r="F196"/>
      <c r="G196"/>
      <c r="H196"/>
      <c r="I196"/>
      <c r="J196" s="19"/>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row>
    <row r="197" spans="1:251" x14ac:dyDescent="0.25">
      <c r="A197"/>
      <c r="B197"/>
      <c r="C197" s="6"/>
      <c r="D197"/>
      <c r="E197"/>
      <c r="F197"/>
      <c r="G197"/>
      <c r="H197"/>
      <c r="I197"/>
      <c r="J197" s="19"/>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row>
    <row r="198" spans="1:251" x14ac:dyDescent="0.25">
      <c r="A198"/>
      <c r="B198"/>
      <c r="C198" s="6"/>
      <c r="D198"/>
      <c r="E198"/>
      <c r="F198"/>
      <c r="G198"/>
      <c r="H198"/>
      <c r="I198"/>
      <c r="J198" s="19"/>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row>
    <row r="199" spans="1:251" x14ac:dyDescent="0.25">
      <c r="A199"/>
      <c r="B199"/>
      <c r="C199" s="6"/>
      <c r="D199"/>
      <c r="E199"/>
      <c r="F199"/>
      <c r="G199"/>
      <c r="H199"/>
      <c r="I199"/>
      <c r="J199" s="1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row>
    <row r="200" spans="1:251" x14ac:dyDescent="0.25">
      <c r="A200"/>
      <c r="B200"/>
      <c r="C200" s="6"/>
      <c r="D200"/>
      <c r="E200"/>
      <c r="F200"/>
      <c r="G200"/>
      <c r="H200"/>
      <c r="I200"/>
      <c r="J200" s="19"/>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row>
    <row r="202" spans="1:251" hidden="1" x14ac:dyDescent="0.25">
      <c r="A202"/>
      <c r="B202"/>
      <c r="C202" s="6"/>
      <c r="D202"/>
      <c r="E202"/>
      <c r="F202"/>
      <c r="G202"/>
      <c r="H202"/>
      <c r="I202"/>
      <c r="J202" s="19"/>
      <c r="K202"/>
    </row>
    <row r="206" spans="1:251" x14ac:dyDescent="0.25">
      <c r="A206"/>
      <c r="B206"/>
      <c r="C206" s="6"/>
      <c r="D206"/>
      <c r="E206"/>
      <c r="F206"/>
      <c r="G206"/>
      <c r="H206"/>
      <c r="I206"/>
      <c r="J206" s="19"/>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row>
    <row r="207" spans="1:251" x14ac:dyDescent="0.25">
      <c r="A207"/>
      <c r="B207"/>
      <c r="C207" s="6"/>
      <c r="D207"/>
      <c r="E207"/>
      <c r="F207"/>
      <c r="G207"/>
      <c r="H207"/>
      <c r="I207"/>
      <c r="J207" s="19"/>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row>
    <row r="208" spans="1:251" x14ac:dyDescent="0.25">
      <c r="A208"/>
      <c r="B208"/>
      <c r="C208" s="6"/>
      <c r="D208"/>
      <c r="E208"/>
      <c r="F208"/>
      <c r="G208"/>
      <c r="H208"/>
      <c r="I208"/>
      <c r="J208" s="19"/>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row>
    <row r="209" spans="1:251" x14ac:dyDescent="0.25">
      <c r="A209"/>
      <c r="B209"/>
      <c r="C209" s="6"/>
      <c r="D209"/>
      <c r="E209"/>
      <c r="F209"/>
      <c r="G209"/>
      <c r="H209"/>
      <c r="I209"/>
      <c r="J209" s="1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row>
    <row r="210" spans="1:251" x14ac:dyDescent="0.25">
      <c r="A210"/>
      <c r="B210"/>
      <c r="C210" s="6"/>
      <c r="D210"/>
      <c r="E210"/>
      <c r="F210"/>
      <c r="G210"/>
      <c r="H210"/>
      <c r="I210"/>
      <c r="J210" s="19"/>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row>
    <row r="211" spans="1:251" x14ac:dyDescent="0.25">
      <c r="A211"/>
      <c r="B211"/>
      <c r="C211" s="6"/>
      <c r="D211"/>
      <c r="E211"/>
      <c r="F211"/>
      <c r="G211"/>
      <c r="H211"/>
      <c r="I211"/>
      <c r="J211" s="19"/>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row>
    <row r="212" spans="1:251" x14ac:dyDescent="0.25">
      <c r="A212"/>
      <c r="B212"/>
      <c r="C212" s="6"/>
      <c r="D212"/>
      <c r="E212"/>
      <c r="F212"/>
      <c r="G212"/>
      <c r="H212"/>
      <c r="I212"/>
      <c r="J212" s="19"/>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row>
    <row r="213" spans="1:251" x14ac:dyDescent="0.25">
      <c r="A213"/>
      <c r="B213"/>
      <c r="C213" s="6"/>
      <c r="D213"/>
      <c r="E213"/>
      <c r="F213"/>
      <c r="G213"/>
      <c r="H213"/>
      <c r="I213"/>
      <c r="J213" s="19"/>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row>
    <row r="214" spans="1:251" x14ac:dyDescent="0.25">
      <c r="A214"/>
      <c r="B214"/>
      <c r="C214" s="6"/>
      <c r="D214"/>
      <c r="E214"/>
      <c r="F214"/>
      <c r="G214"/>
      <c r="H214"/>
      <c r="I214"/>
      <c r="J214" s="19"/>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row>
    <row r="215" spans="1:251" x14ac:dyDescent="0.25">
      <c r="A215"/>
      <c r="B215"/>
      <c r="C215" s="6"/>
      <c r="D215"/>
      <c r="E215"/>
      <c r="F215"/>
      <c r="G215"/>
      <c r="H215"/>
      <c r="I215"/>
      <c r="J215" s="19"/>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row>
    <row r="216" spans="1:251" x14ac:dyDescent="0.25">
      <c r="A216"/>
      <c r="B216"/>
      <c r="C216" s="6"/>
      <c r="D216"/>
      <c r="E216"/>
      <c r="F216"/>
      <c r="G216"/>
      <c r="H216"/>
      <c r="I216"/>
      <c r="J216" s="19"/>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row>
    <row r="217" spans="1:251" x14ac:dyDescent="0.25">
      <c r="A217"/>
      <c r="B217"/>
      <c r="C217" s="6"/>
      <c r="D217"/>
      <c r="E217"/>
      <c r="F217"/>
      <c r="G217"/>
      <c r="H217"/>
      <c r="I217"/>
      <c r="J217" s="19"/>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row>
    <row r="218" spans="1:251" x14ac:dyDescent="0.25">
      <c r="A218"/>
      <c r="B218"/>
      <c r="C218" s="6"/>
      <c r="D218"/>
      <c r="E218"/>
      <c r="F218"/>
      <c r="G218"/>
      <c r="H218"/>
      <c r="I218"/>
      <c r="J218" s="19"/>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row>
    <row r="220" spans="1:251" hidden="1" x14ac:dyDescent="0.25">
      <c r="A220"/>
      <c r="B220"/>
      <c r="C220" s="6"/>
      <c r="D220"/>
      <c r="E220"/>
      <c r="F220"/>
      <c r="G220"/>
      <c r="H220"/>
      <c r="I220"/>
      <c r="J220" s="19"/>
      <c r="K220"/>
    </row>
    <row r="225" spans="1:251" hidden="1" x14ac:dyDescent="0.25">
      <c r="A225"/>
      <c r="B225"/>
      <c r="C225" s="6"/>
      <c r="D225"/>
      <c r="E225"/>
      <c r="F225"/>
      <c r="G225"/>
      <c r="H225"/>
      <c r="I225"/>
      <c r="J225" s="19"/>
      <c r="K225"/>
    </row>
    <row r="229" spans="1:251" x14ac:dyDescent="0.25">
      <c r="A229"/>
      <c r="B229"/>
      <c r="C229" s="6"/>
      <c r="D229"/>
      <c r="E229"/>
      <c r="F229"/>
      <c r="G229"/>
      <c r="H229"/>
      <c r="I229"/>
      <c r="J229" s="1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row>
    <row r="230" spans="1:251" x14ac:dyDescent="0.25">
      <c r="A230"/>
      <c r="B230"/>
      <c r="C230" s="6"/>
      <c r="D230"/>
      <c r="E230"/>
      <c r="F230"/>
      <c r="G230"/>
      <c r="H230"/>
      <c r="I230"/>
      <c r="J230" s="19"/>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row>
    <row r="231" spans="1:251" x14ac:dyDescent="0.25">
      <c r="A231"/>
      <c r="B231"/>
      <c r="C231" s="6"/>
      <c r="D231"/>
      <c r="E231"/>
      <c r="F231"/>
      <c r="G231"/>
      <c r="H231"/>
      <c r="I231"/>
      <c r="J231" s="19"/>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row>
    <row r="232" spans="1:251" x14ac:dyDescent="0.25">
      <c r="A232"/>
      <c r="B232"/>
      <c r="C232" s="6"/>
      <c r="D232"/>
      <c r="E232"/>
      <c r="F232"/>
      <c r="G232"/>
      <c r="H232"/>
      <c r="I232"/>
      <c r="J232" s="19"/>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row>
    <row r="233" spans="1:251" x14ac:dyDescent="0.25">
      <c r="A233"/>
      <c r="B233"/>
      <c r="C233" s="6"/>
      <c r="D233"/>
      <c r="E233"/>
      <c r="F233"/>
      <c r="G233"/>
      <c r="H233"/>
      <c r="I233"/>
      <c r="J233" s="19"/>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row>
    <row r="234" spans="1:251" x14ac:dyDescent="0.25">
      <c r="A234"/>
      <c r="B234"/>
      <c r="C234" s="6"/>
      <c r="D234"/>
      <c r="E234"/>
      <c r="F234"/>
      <c r="G234"/>
      <c r="H234"/>
      <c r="I234"/>
      <c r="J234" s="19"/>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row>
    <row r="238" spans="1:251" hidden="1" x14ac:dyDescent="0.25">
      <c r="A238"/>
      <c r="B238"/>
      <c r="C238" s="6"/>
      <c r="D238"/>
      <c r="E238"/>
      <c r="F238"/>
      <c r="G238"/>
      <c r="H238"/>
      <c r="I238"/>
      <c r="J238" s="19"/>
      <c r="K238"/>
    </row>
    <row r="240" spans="1:251" x14ac:dyDescent="0.25">
      <c r="A240"/>
      <c r="B240"/>
      <c r="C240" s="6"/>
      <c r="D240"/>
      <c r="E240"/>
      <c r="F240"/>
      <c r="G240"/>
      <c r="H240"/>
      <c r="I240"/>
      <c r="J240" s="19"/>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row>
    <row r="243" spans="1:11" hidden="1" x14ac:dyDescent="0.25">
      <c r="A243"/>
      <c r="B243"/>
      <c r="C243" s="6"/>
      <c r="D243"/>
      <c r="E243"/>
      <c r="F243"/>
      <c r="G243"/>
      <c r="H243"/>
      <c r="I243"/>
      <c r="J243" s="19"/>
      <c r="K243"/>
    </row>
    <row r="249" spans="1:11" s="1" customFormat="1" ht="14.25" x14ac:dyDescent="0.2">
      <c r="J249" s="18"/>
    </row>
    <row r="250" spans="1:11" s="1" customFormat="1" ht="14.25" x14ac:dyDescent="0.2">
      <c r="J250" s="18"/>
    </row>
    <row r="251" spans="1:11" s="1" customFormat="1" ht="14.25" x14ac:dyDescent="0.2">
      <c r="J251" s="18"/>
    </row>
    <row r="252" spans="1:11" s="1" customFormat="1" ht="14.25" x14ac:dyDescent="0.2">
      <c r="J252" s="18"/>
    </row>
    <row r="253" spans="1:11" s="1" customFormat="1" ht="14.25" x14ac:dyDescent="0.2">
      <c r="J253" s="18"/>
    </row>
    <row r="254" spans="1:11" s="1" customFormat="1" ht="14.25" x14ac:dyDescent="0.2">
      <c r="J254" s="18"/>
    </row>
    <row r="255" spans="1:11" s="1" customFormat="1" ht="14.25" x14ac:dyDescent="0.2">
      <c r="J255" s="18"/>
    </row>
    <row r="256" spans="1:11" s="1" customFormat="1" ht="14.25" x14ac:dyDescent="0.2">
      <c r="J256" s="18"/>
    </row>
    <row r="257" spans="10:10" s="1" customFormat="1" ht="14.25" x14ac:dyDescent="0.2">
      <c r="J257" s="18"/>
    </row>
    <row r="258" spans="10:10" s="1" customFormat="1" ht="14.25" x14ac:dyDescent="0.2">
      <c r="J258" s="18"/>
    </row>
    <row r="259" spans="10:10" s="1" customFormat="1" ht="14.25" x14ac:dyDescent="0.2">
      <c r="J259" s="18"/>
    </row>
    <row r="260" spans="10:10" s="1" customFormat="1" ht="14.25" x14ac:dyDescent="0.2">
      <c r="J260" s="18"/>
    </row>
    <row r="261" spans="10:10" s="1" customFormat="1" ht="14.25" x14ac:dyDescent="0.2">
      <c r="J261" s="18"/>
    </row>
    <row r="262" spans="10:10" s="1" customFormat="1" ht="14.25" x14ac:dyDescent="0.2">
      <c r="J262" s="18"/>
    </row>
    <row r="263" spans="10:10" s="1" customFormat="1" ht="14.25" x14ac:dyDescent="0.2">
      <c r="J263" s="18"/>
    </row>
    <row r="264" spans="10:10" s="1" customFormat="1" ht="14.25" x14ac:dyDescent="0.2">
      <c r="J264" s="18"/>
    </row>
    <row r="265" spans="10:10" s="1" customFormat="1" ht="14.25" x14ac:dyDescent="0.2">
      <c r="J265" s="18"/>
    </row>
    <row r="266" spans="10:10" s="1" customFormat="1" ht="14.25" x14ac:dyDescent="0.2">
      <c r="J266" s="18"/>
    </row>
    <row r="267" spans="10:10" s="1" customFormat="1" ht="14.25" x14ac:dyDescent="0.2">
      <c r="J267" s="18"/>
    </row>
    <row r="268" spans="10:10" s="1" customFormat="1" ht="14.25" x14ac:dyDescent="0.2">
      <c r="J268" s="18"/>
    </row>
    <row r="269" spans="10:10" s="1" customFormat="1" ht="14.25" x14ac:dyDescent="0.2">
      <c r="J269" s="18"/>
    </row>
    <row r="270" spans="10:10" s="1" customFormat="1" ht="14.25" x14ac:dyDescent="0.2">
      <c r="J270" s="18"/>
    </row>
    <row r="271" spans="10:10" s="1" customFormat="1" ht="14.25" x14ac:dyDescent="0.2">
      <c r="J271" s="18"/>
    </row>
    <row r="272" spans="10:10" s="1" customFormat="1" ht="14.25" x14ac:dyDescent="0.2">
      <c r="J272" s="18"/>
    </row>
    <row r="273" spans="10:10" s="1" customFormat="1" ht="14.25" x14ac:dyDescent="0.2">
      <c r="J273" s="18"/>
    </row>
    <row r="274" spans="10:10" s="1" customFormat="1" ht="14.25" x14ac:dyDescent="0.2">
      <c r="J274" s="18"/>
    </row>
    <row r="275" spans="10:10" s="1" customFormat="1" ht="14.25" x14ac:dyDescent="0.2">
      <c r="J275" s="18"/>
    </row>
    <row r="276" spans="10:10" s="1" customFormat="1" ht="14.25" x14ac:dyDescent="0.2">
      <c r="J276" s="18"/>
    </row>
    <row r="277" spans="10:10" s="1" customFormat="1" ht="14.25" x14ac:dyDescent="0.2">
      <c r="J277" s="18"/>
    </row>
    <row r="278" spans="10:10" s="1" customFormat="1" ht="14.25" x14ac:dyDescent="0.2">
      <c r="J278" s="18"/>
    </row>
    <row r="279" spans="10:10" s="1" customFormat="1" ht="14.25" x14ac:dyDescent="0.2">
      <c r="J279" s="18"/>
    </row>
    <row r="280" spans="10:10" s="1" customFormat="1" ht="14.25" x14ac:dyDescent="0.2">
      <c r="J280" s="18"/>
    </row>
    <row r="281" spans="10:10" s="1" customFormat="1" ht="14.25" x14ac:dyDescent="0.2">
      <c r="J281" s="18"/>
    </row>
    <row r="282" spans="10:10" s="1" customFormat="1" ht="14.25" x14ac:dyDescent="0.2">
      <c r="J282" s="18"/>
    </row>
    <row r="283" spans="10:10" s="1" customFormat="1" ht="14.25" x14ac:dyDescent="0.2">
      <c r="J283" s="18"/>
    </row>
    <row r="284" spans="10:10" s="1" customFormat="1" ht="14.25" x14ac:dyDescent="0.2">
      <c r="J284" s="18"/>
    </row>
    <row r="285" spans="10:10" s="1" customFormat="1" ht="14.25" x14ac:dyDescent="0.2">
      <c r="J285" s="18"/>
    </row>
    <row r="286" spans="10:10" s="1" customFormat="1" ht="14.25" x14ac:dyDescent="0.2">
      <c r="J286" s="18"/>
    </row>
    <row r="287" spans="10:10" s="1" customFormat="1" ht="14.25" x14ac:dyDescent="0.2">
      <c r="J287" s="18"/>
    </row>
    <row r="288" spans="10:10" s="1" customFormat="1" ht="14.25" x14ac:dyDescent="0.2">
      <c r="J288" s="18"/>
    </row>
    <row r="289" spans="10:10" s="1" customFormat="1" ht="14.25" x14ac:dyDescent="0.2">
      <c r="J289" s="18"/>
    </row>
    <row r="290" spans="10:10" s="1" customFormat="1" ht="14.25" x14ac:dyDescent="0.2">
      <c r="J290" s="18"/>
    </row>
    <row r="291" spans="10:10" s="1" customFormat="1" ht="14.25" x14ac:dyDescent="0.2">
      <c r="J291" s="18"/>
    </row>
    <row r="292" spans="10:10" s="1" customFormat="1" ht="14.25" x14ac:dyDescent="0.2">
      <c r="J292" s="18"/>
    </row>
    <row r="293" spans="10:10" s="1" customFormat="1" ht="14.25" x14ac:dyDescent="0.2">
      <c r="J293" s="18"/>
    </row>
    <row r="294" spans="10:10" s="1" customFormat="1" ht="14.25" x14ac:dyDescent="0.2">
      <c r="J294" s="18"/>
    </row>
    <row r="295" spans="10:10" s="1" customFormat="1" ht="14.25" x14ac:dyDescent="0.2">
      <c r="J295" s="18"/>
    </row>
    <row r="296" spans="10:10" s="1" customFormat="1" ht="14.25" x14ac:dyDescent="0.2">
      <c r="J296" s="18"/>
    </row>
    <row r="297" spans="10:10" s="1" customFormat="1" ht="14.25" x14ac:dyDescent="0.2">
      <c r="J297" s="18"/>
    </row>
    <row r="298" spans="10:10" s="1" customFormat="1" ht="14.25" x14ac:dyDescent="0.2">
      <c r="J298" s="18"/>
    </row>
    <row r="299" spans="10:10" s="1" customFormat="1" ht="14.25" x14ac:dyDescent="0.2">
      <c r="J299" s="18"/>
    </row>
    <row r="300" spans="10:10" s="1" customFormat="1" ht="14.25" x14ac:dyDescent="0.2">
      <c r="J300" s="18"/>
    </row>
    <row r="301" spans="10:10" s="1" customFormat="1" ht="14.25" x14ac:dyDescent="0.2">
      <c r="J301" s="18"/>
    </row>
    <row r="302" spans="10:10" s="1" customFormat="1" ht="14.25" x14ac:dyDescent="0.2">
      <c r="J302" s="18"/>
    </row>
    <row r="303" spans="10:10" s="1" customFormat="1" ht="14.25" x14ac:dyDescent="0.2">
      <c r="J303" s="18"/>
    </row>
    <row r="304" spans="10:10" s="1" customFormat="1" ht="14.25" x14ac:dyDescent="0.2">
      <c r="J304" s="18"/>
    </row>
    <row r="305" spans="10:10" s="1" customFormat="1" ht="14.25" x14ac:dyDescent="0.2">
      <c r="J305" s="18"/>
    </row>
    <row r="306" spans="10:10" s="1" customFormat="1" ht="14.25" x14ac:dyDescent="0.2">
      <c r="J306" s="18"/>
    </row>
    <row r="307" spans="10:10" s="1" customFormat="1" ht="14.25" x14ac:dyDescent="0.2">
      <c r="J307" s="18"/>
    </row>
    <row r="308" spans="10:10" s="1" customFormat="1" ht="14.25" x14ac:dyDescent="0.2">
      <c r="J308" s="18"/>
    </row>
    <row r="309" spans="10:10" s="1" customFormat="1" ht="14.25" x14ac:dyDescent="0.2">
      <c r="J309" s="18"/>
    </row>
    <row r="310" spans="10:10" s="1" customFormat="1" ht="14.25" x14ac:dyDescent="0.2">
      <c r="J310" s="18"/>
    </row>
    <row r="311" spans="10:10" s="1" customFormat="1" ht="14.25" x14ac:dyDescent="0.2">
      <c r="J311" s="18"/>
    </row>
    <row r="312" spans="10:10" s="1" customFormat="1" ht="14.25" x14ac:dyDescent="0.2">
      <c r="J312" s="18"/>
    </row>
    <row r="313" spans="10:10" s="1" customFormat="1" ht="14.25" x14ac:dyDescent="0.2">
      <c r="J313" s="18"/>
    </row>
    <row r="314" spans="10:10" s="1" customFormat="1" ht="14.25" x14ac:dyDescent="0.2">
      <c r="J314" s="18"/>
    </row>
    <row r="315" spans="10:10" s="1" customFormat="1" ht="14.25" x14ac:dyDescent="0.2">
      <c r="J315" s="18"/>
    </row>
    <row r="316" spans="10:10" s="1" customFormat="1" ht="14.25" x14ac:dyDescent="0.2">
      <c r="J316" s="18"/>
    </row>
    <row r="317" spans="10:10" s="1" customFormat="1" ht="14.25" x14ac:dyDescent="0.2">
      <c r="J317" s="18"/>
    </row>
    <row r="318" spans="10:10" s="1" customFormat="1" ht="14.25" x14ac:dyDescent="0.2">
      <c r="J318" s="18"/>
    </row>
    <row r="319" spans="10:10" s="1" customFormat="1" ht="14.25" x14ac:dyDescent="0.2">
      <c r="J319" s="18"/>
    </row>
    <row r="320" spans="10:10" s="1" customFormat="1" ht="14.25" x14ac:dyDescent="0.2">
      <c r="J320" s="18"/>
    </row>
    <row r="321" spans="10:10" s="1" customFormat="1" ht="14.25" x14ac:dyDescent="0.2">
      <c r="J321" s="18"/>
    </row>
    <row r="322" spans="10:10" s="1" customFormat="1" ht="14.25" x14ac:dyDescent="0.2">
      <c r="J322" s="18"/>
    </row>
    <row r="323" spans="10:10" s="1" customFormat="1" ht="14.25" x14ac:dyDescent="0.2">
      <c r="J323" s="18"/>
    </row>
    <row r="324" spans="10:10" s="1" customFormat="1" ht="14.25" x14ac:dyDescent="0.2">
      <c r="J324" s="18"/>
    </row>
    <row r="325" spans="10:10" s="1" customFormat="1" ht="14.25" x14ac:dyDescent="0.2">
      <c r="J325" s="18"/>
    </row>
    <row r="326" spans="10:10" s="1" customFormat="1" ht="14.25" x14ac:dyDescent="0.2">
      <c r="J326" s="18"/>
    </row>
    <row r="327" spans="10:10" s="1" customFormat="1" ht="14.25" x14ac:dyDescent="0.2">
      <c r="J327" s="18"/>
    </row>
    <row r="328" spans="10:10" s="1" customFormat="1" ht="14.25" x14ac:dyDescent="0.2">
      <c r="J328" s="18"/>
    </row>
    <row r="329" spans="10:10" s="1" customFormat="1" ht="14.25" x14ac:dyDescent="0.2">
      <c r="J329" s="18"/>
    </row>
    <row r="330" spans="10:10" s="1" customFormat="1" ht="14.25" x14ac:dyDescent="0.2">
      <c r="J330" s="18"/>
    </row>
    <row r="331" spans="10:10" s="1" customFormat="1" ht="14.25" x14ac:dyDescent="0.2">
      <c r="J331" s="18"/>
    </row>
    <row r="332" spans="10:10" s="1" customFormat="1" ht="14.25" x14ac:dyDescent="0.2">
      <c r="J332" s="18"/>
    </row>
    <row r="333" spans="10:10" s="1" customFormat="1" ht="14.25" x14ac:dyDescent="0.2">
      <c r="J333" s="18"/>
    </row>
    <row r="334" spans="10:10" s="1" customFormat="1" ht="14.25" x14ac:dyDescent="0.2">
      <c r="J334" s="18"/>
    </row>
    <row r="335" spans="10:10" s="1" customFormat="1" ht="14.25" x14ac:dyDescent="0.2">
      <c r="J335" s="18"/>
    </row>
    <row r="336" spans="10:10" s="1" customFormat="1" ht="14.25" x14ac:dyDescent="0.2">
      <c r="J336" s="18"/>
    </row>
    <row r="337" spans="10:10" s="1" customFormat="1" ht="14.25" x14ac:dyDescent="0.2">
      <c r="J337" s="18"/>
    </row>
    <row r="338" spans="10:10" s="1" customFormat="1" ht="14.25" x14ac:dyDescent="0.2">
      <c r="J338" s="18"/>
    </row>
    <row r="339" spans="10:10" s="1" customFormat="1" ht="14.25" x14ac:dyDescent="0.2">
      <c r="J339" s="18"/>
    </row>
    <row r="340" spans="10:10" s="1" customFormat="1" ht="14.25" x14ac:dyDescent="0.2">
      <c r="J340" s="18"/>
    </row>
    <row r="341" spans="10:10" s="1" customFormat="1" ht="14.25" x14ac:dyDescent="0.2">
      <c r="J341" s="18"/>
    </row>
    <row r="342" spans="10:10" s="1" customFormat="1" ht="14.25" x14ac:dyDescent="0.2">
      <c r="J342" s="18"/>
    </row>
    <row r="343" spans="10:10" s="1" customFormat="1" ht="14.25" x14ac:dyDescent="0.2">
      <c r="J343" s="18"/>
    </row>
    <row r="344" spans="10:10" s="1" customFormat="1" ht="14.25" x14ac:dyDescent="0.2">
      <c r="J344" s="18"/>
    </row>
    <row r="345" spans="10:10" s="1" customFormat="1" ht="14.25" x14ac:dyDescent="0.2">
      <c r="J345" s="18"/>
    </row>
    <row r="346" spans="10:10" s="1" customFormat="1" ht="14.25" x14ac:dyDescent="0.2">
      <c r="J346" s="18"/>
    </row>
    <row r="347" spans="10:10" s="1" customFormat="1" ht="14.25" x14ac:dyDescent="0.2">
      <c r="J347" s="18"/>
    </row>
    <row r="348" spans="10:10" s="1" customFormat="1" ht="14.25" x14ac:dyDescent="0.2">
      <c r="J348" s="18"/>
    </row>
    <row r="349" spans="10:10" s="1" customFormat="1" ht="14.25" x14ac:dyDescent="0.2">
      <c r="J349" s="18"/>
    </row>
    <row r="350" spans="10:10" s="1" customFormat="1" ht="14.25" x14ac:dyDescent="0.2">
      <c r="J350" s="18"/>
    </row>
    <row r="351" spans="10:10" s="1" customFormat="1" ht="14.25" x14ac:dyDescent="0.2">
      <c r="J351" s="18"/>
    </row>
    <row r="352" spans="10:10" s="1" customFormat="1" ht="14.25" x14ac:dyDescent="0.2">
      <c r="J352" s="18"/>
    </row>
    <row r="353" spans="10:10" s="1" customFormat="1" ht="14.25" x14ac:dyDescent="0.2">
      <c r="J353" s="18"/>
    </row>
    <row r="354" spans="10:10" s="1" customFormat="1" ht="14.25" x14ac:dyDescent="0.2">
      <c r="J354" s="18"/>
    </row>
    <row r="355" spans="10:10" s="1" customFormat="1" ht="14.25" x14ac:dyDescent="0.2">
      <c r="J355" s="18"/>
    </row>
    <row r="356" spans="10:10" s="1" customFormat="1" ht="14.25" x14ac:dyDescent="0.2">
      <c r="J356" s="18"/>
    </row>
    <row r="357" spans="10:10" s="1" customFormat="1" ht="14.25" x14ac:dyDescent="0.2">
      <c r="J357" s="18"/>
    </row>
    <row r="358" spans="10:10" s="1" customFormat="1" ht="14.25" x14ac:dyDescent="0.2">
      <c r="J358" s="18"/>
    </row>
    <row r="359" spans="10:10" s="1" customFormat="1" ht="14.25" x14ac:dyDescent="0.2">
      <c r="J359" s="18"/>
    </row>
    <row r="360" spans="10:10" s="1" customFormat="1" ht="14.25" x14ac:dyDescent="0.2">
      <c r="J360" s="18"/>
    </row>
    <row r="361" spans="10:10" s="1" customFormat="1" ht="14.25" x14ac:dyDescent="0.2">
      <c r="J361" s="18"/>
    </row>
    <row r="362" spans="10:10" s="1" customFormat="1" ht="14.25" x14ac:dyDescent="0.2">
      <c r="J362" s="18"/>
    </row>
    <row r="363" spans="10:10" s="1" customFormat="1" ht="14.25" x14ac:dyDescent="0.2">
      <c r="J363" s="18"/>
    </row>
    <row r="364" spans="10:10" s="1" customFormat="1" ht="14.25" x14ac:dyDescent="0.2">
      <c r="J364" s="18"/>
    </row>
    <row r="365" spans="10:10" s="1" customFormat="1" ht="14.25" x14ac:dyDescent="0.2">
      <c r="J365" s="18"/>
    </row>
    <row r="366" spans="10:10" s="1" customFormat="1" ht="14.25" x14ac:dyDescent="0.2">
      <c r="J366" s="18"/>
    </row>
    <row r="367" spans="10:10" s="1" customFormat="1" ht="14.25" x14ac:dyDescent="0.2">
      <c r="J367" s="18"/>
    </row>
    <row r="368" spans="10:10" s="1" customFormat="1" ht="14.25" x14ac:dyDescent="0.2">
      <c r="J368" s="18"/>
    </row>
    <row r="369" spans="10:10" s="1" customFormat="1" ht="14.25" x14ac:dyDescent="0.2">
      <c r="J369" s="18"/>
    </row>
    <row r="370" spans="10:10" s="1" customFormat="1" ht="14.25" x14ac:dyDescent="0.2">
      <c r="J370" s="18"/>
    </row>
    <row r="371" spans="10:10" s="1" customFormat="1" ht="14.25" x14ac:dyDescent="0.2">
      <c r="J371" s="18"/>
    </row>
    <row r="372" spans="10:10" s="1" customFormat="1" ht="14.25" x14ac:dyDescent="0.2">
      <c r="J372" s="18"/>
    </row>
    <row r="373" spans="10:10" s="1" customFormat="1" ht="14.25" x14ac:dyDescent="0.2">
      <c r="J373" s="18"/>
    </row>
    <row r="374" spans="10:10" s="1" customFormat="1" ht="14.25" x14ac:dyDescent="0.2">
      <c r="J374" s="18"/>
    </row>
    <row r="375" spans="10:10" s="1" customFormat="1" ht="14.25" x14ac:dyDescent="0.2">
      <c r="J375" s="18"/>
    </row>
    <row r="376" spans="10:10" s="1" customFormat="1" ht="14.25" x14ac:dyDescent="0.2">
      <c r="J376" s="18"/>
    </row>
    <row r="377" spans="10:10" s="1" customFormat="1" ht="14.25" x14ac:dyDescent="0.2">
      <c r="J377" s="18"/>
    </row>
    <row r="378" spans="10:10" s="1" customFormat="1" ht="14.25" x14ac:dyDescent="0.2">
      <c r="J378" s="18"/>
    </row>
    <row r="379" spans="10:10" s="1" customFormat="1" ht="14.25" x14ac:dyDescent="0.2">
      <c r="J379" s="18"/>
    </row>
    <row r="380" spans="10:10" s="1" customFormat="1" ht="14.25" x14ac:dyDescent="0.2">
      <c r="J380" s="18"/>
    </row>
    <row r="381" spans="10:10" s="1" customFormat="1" ht="14.25" x14ac:dyDescent="0.2">
      <c r="J381" s="18"/>
    </row>
    <row r="382" spans="10:10" s="1" customFormat="1" ht="14.25" x14ac:dyDescent="0.2">
      <c r="J382" s="18"/>
    </row>
    <row r="383" spans="10:10" s="1" customFormat="1" ht="14.25" x14ac:dyDescent="0.2">
      <c r="J383" s="18"/>
    </row>
    <row r="384" spans="10:10" s="1" customFormat="1" ht="14.25" x14ac:dyDescent="0.2">
      <c r="J384" s="18"/>
    </row>
    <row r="385" spans="10:10" s="1" customFormat="1" ht="14.25" x14ac:dyDescent="0.2">
      <c r="J385" s="18"/>
    </row>
    <row r="386" spans="10:10" s="1" customFormat="1" ht="14.25" x14ac:dyDescent="0.2">
      <c r="J386" s="18"/>
    </row>
    <row r="387" spans="10:10" s="1" customFormat="1" ht="14.25" x14ac:dyDescent="0.2">
      <c r="J387" s="18"/>
    </row>
    <row r="388" spans="10:10" s="1" customFormat="1" ht="14.25" x14ac:dyDescent="0.2">
      <c r="J388" s="18"/>
    </row>
    <row r="389" spans="10:10" s="1" customFormat="1" ht="14.25" x14ac:dyDescent="0.2">
      <c r="J389" s="18"/>
    </row>
    <row r="390" spans="10:10" s="1" customFormat="1" ht="14.25" x14ac:dyDescent="0.2">
      <c r="J390" s="18"/>
    </row>
    <row r="391" spans="10:10" s="1" customFormat="1" ht="14.25" x14ac:dyDescent="0.2">
      <c r="J391" s="18"/>
    </row>
    <row r="392" spans="10:10" s="1" customFormat="1" ht="14.25" x14ac:dyDescent="0.2">
      <c r="J392" s="18"/>
    </row>
    <row r="393" spans="10:10" s="1" customFormat="1" ht="14.25" x14ac:dyDescent="0.2">
      <c r="J393" s="18"/>
    </row>
    <row r="394" spans="10:10" s="1" customFormat="1" ht="14.25" x14ac:dyDescent="0.2">
      <c r="J394" s="18"/>
    </row>
    <row r="395" spans="10:10" s="1" customFormat="1" ht="14.25" x14ac:dyDescent="0.2">
      <c r="J395" s="18"/>
    </row>
    <row r="396" spans="10:10" s="1" customFormat="1" ht="14.25" x14ac:dyDescent="0.2">
      <c r="J396" s="18"/>
    </row>
    <row r="397" spans="10:10" s="1" customFormat="1" ht="14.25" x14ac:dyDescent="0.2">
      <c r="J397" s="18"/>
    </row>
    <row r="398" spans="10:10" s="1" customFormat="1" ht="14.25" x14ac:dyDescent="0.2">
      <c r="J398" s="18"/>
    </row>
    <row r="399" spans="10:10" s="1" customFormat="1" ht="14.25" x14ac:dyDescent="0.2">
      <c r="J399" s="18"/>
    </row>
    <row r="400" spans="10:10" s="1" customFormat="1" ht="14.25" x14ac:dyDescent="0.2">
      <c r="J400" s="18"/>
    </row>
    <row r="401" spans="10:10" s="1" customFormat="1" ht="14.25" x14ac:dyDescent="0.2">
      <c r="J401" s="18"/>
    </row>
    <row r="402" spans="10:10" s="1" customFormat="1" ht="14.25" x14ac:dyDescent="0.2">
      <c r="J402" s="18"/>
    </row>
    <row r="403" spans="10:10" s="1" customFormat="1" ht="14.25" x14ac:dyDescent="0.2">
      <c r="J403" s="18"/>
    </row>
    <row r="404" spans="10:10" s="1" customFormat="1" ht="14.25" x14ac:dyDescent="0.2">
      <c r="J404" s="18"/>
    </row>
    <row r="405" spans="10:10" s="1" customFormat="1" ht="14.25" x14ac:dyDescent="0.2">
      <c r="J405" s="18"/>
    </row>
    <row r="406" spans="10:10" s="1" customFormat="1" ht="14.25" x14ac:dyDescent="0.2">
      <c r="J406" s="18"/>
    </row>
    <row r="407" spans="10:10" s="1" customFormat="1" ht="14.25" x14ac:dyDescent="0.2">
      <c r="J407" s="18"/>
    </row>
    <row r="408" spans="10:10" s="1" customFormat="1" ht="14.25" x14ac:dyDescent="0.2">
      <c r="J408" s="18"/>
    </row>
    <row r="409" spans="10:10" s="1" customFormat="1" ht="14.25" x14ac:dyDescent="0.2">
      <c r="J409" s="18"/>
    </row>
    <row r="410" spans="10:10" s="1" customFormat="1" ht="14.25" x14ac:dyDescent="0.2">
      <c r="J410" s="18"/>
    </row>
    <row r="411" spans="10:10" s="1" customFormat="1" ht="14.25" x14ac:dyDescent="0.2">
      <c r="J411" s="18"/>
    </row>
    <row r="412" spans="10:10" s="1" customFormat="1" ht="14.25" x14ac:dyDescent="0.2">
      <c r="J412" s="18"/>
    </row>
    <row r="413" spans="10:10" s="1" customFormat="1" ht="14.25" x14ac:dyDescent="0.2">
      <c r="J413" s="18"/>
    </row>
    <row r="414" spans="10:10" s="1" customFormat="1" ht="14.25" x14ac:dyDescent="0.2">
      <c r="J414" s="18"/>
    </row>
    <row r="415" spans="10:10" s="1" customFormat="1" ht="14.25" x14ac:dyDescent="0.2">
      <c r="J415" s="18"/>
    </row>
    <row r="416" spans="10:10" s="1" customFormat="1" ht="14.25" x14ac:dyDescent="0.2">
      <c r="J416" s="18"/>
    </row>
    <row r="417" spans="10:10" s="1" customFormat="1" ht="14.25" x14ac:dyDescent="0.2">
      <c r="J417" s="18"/>
    </row>
    <row r="418" spans="10:10" s="1" customFormat="1" ht="14.25" x14ac:dyDescent="0.2">
      <c r="J418" s="18"/>
    </row>
    <row r="419" spans="10:10" s="1" customFormat="1" ht="14.25" x14ac:dyDescent="0.2">
      <c r="J419" s="18"/>
    </row>
    <row r="420" spans="10:10" s="1" customFormat="1" ht="14.25" x14ac:dyDescent="0.2">
      <c r="J420" s="18"/>
    </row>
    <row r="421" spans="10:10" s="1" customFormat="1" ht="14.25" x14ac:dyDescent="0.2">
      <c r="J421" s="18"/>
    </row>
    <row r="422" spans="10:10" s="1" customFormat="1" ht="14.25" x14ac:dyDescent="0.2">
      <c r="J422" s="18"/>
    </row>
    <row r="423" spans="10:10" s="1" customFormat="1" ht="14.25" x14ac:dyDescent="0.2">
      <c r="J423" s="18"/>
    </row>
    <row r="424" spans="10:10" s="1" customFormat="1" ht="14.25" x14ac:dyDescent="0.2">
      <c r="J424" s="18"/>
    </row>
    <row r="425" spans="10:10" s="1" customFormat="1" ht="14.25" x14ac:dyDescent="0.2">
      <c r="J425" s="18"/>
    </row>
    <row r="426" spans="10:10" s="1" customFormat="1" ht="14.25" x14ac:dyDescent="0.2">
      <c r="J426" s="18"/>
    </row>
    <row r="429" spans="10:10" s="1" customFormat="1" ht="14.25" x14ac:dyDescent="0.2">
      <c r="J429" s="18"/>
    </row>
    <row r="430" spans="10:10" s="1" customFormat="1" ht="14.25" x14ac:dyDescent="0.2">
      <c r="J430" s="18"/>
    </row>
    <row r="431" spans="10:10" s="1" customFormat="1" ht="14.25" x14ac:dyDescent="0.2">
      <c r="J431" s="18"/>
    </row>
    <row r="432" spans="10:10" s="1" customFormat="1" ht="14.25" x14ac:dyDescent="0.2">
      <c r="J432" s="18"/>
    </row>
    <row r="433" spans="10:10" s="1" customFormat="1" ht="14.25" x14ac:dyDescent="0.2">
      <c r="J433" s="18"/>
    </row>
    <row r="434" spans="10:10" s="1" customFormat="1" ht="14.25" x14ac:dyDescent="0.2">
      <c r="J434" s="18"/>
    </row>
    <row r="435" spans="10:10" s="1" customFormat="1" ht="14.25" x14ac:dyDescent="0.2">
      <c r="J435" s="18"/>
    </row>
    <row r="436" spans="10:10" s="1" customFormat="1" ht="14.25" x14ac:dyDescent="0.2">
      <c r="J436" s="18"/>
    </row>
    <row r="437" spans="10:10" s="1" customFormat="1" ht="14.25" x14ac:dyDescent="0.2">
      <c r="J437" s="18"/>
    </row>
    <row r="438" spans="10:10" s="1" customFormat="1" ht="14.25" x14ac:dyDescent="0.2">
      <c r="J438" s="18"/>
    </row>
    <row r="439" spans="10:10" s="1" customFormat="1" ht="14.25" x14ac:dyDescent="0.2">
      <c r="J439" s="18"/>
    </row>
    <row r="440" spans="10:10" s="1" customFormat="1" ht="14.25" x14ac:dyDescent="0.2">
      <c r="J440" s="18"/>
    </row>
    <row r="441" spans="10:10" s="1" customFormat="1" ht="14.25" x14ac:dyDescent="0.2">
      <c r="J441" s="18"/>
    </row>
    <row r="442" spans="10:10" s="1" customFormat="1" ht="14.25" x14ac:dyDescent="0.2">
      <c r="J442" s="18"/>
    </row>
    <row r="443" spans="10:10" s="1" customFormat="1" ht="14.25" x14ac:dyDescent="0.2">
      <c r="J443" s="18"/>
    </row>
    <row r="444" spans="10:10" s="1" customFormat="1" ht="14.25" x14ac:dyDescent="0.2">
      <c r="J444" s="18"/>
    </row>
    <row r="445" spans="10:10" s="1" customFormat="1" ht="14.25" x14ac:dyDescent="0.2">
      <c r="J445" s="18"/>
    </row>
    <row r="446" spans="10:10" s="1" customFormat="1" ht="14.25" x14ac:dyDescent="0.2">
      <c r="J446" s="18"/>
    </row>
    <row r="447" spans="10:10" s="1" customFormat="1" ht="14.25" x14ac:dyDescent="0.2">
      <c r="J447" s="18"/>
    </row>
    <row r="448" spans="10:10" s="1" customFormat="1" ht="14.25" x14ac:dyDescent="0.2">
      <c r="J448" s="18"/>
    </row>
    <row r="449" spans="10:10" s="1" customFormat="1" ht="14.25" x14ac:dyDescent="0.2">
      <c r="J449" s="18"/>
    </row>
    <row r="450" spans="10:10" s="1" customFormat="1" ht="14.25" x14ac:dyDescent="0.2">
      <c r="J450" s="18"/>
    </row>
    <row r="451" spans="10:10" s="1" customFormat="1" ht="14.25" x14ac:dyDescent="0.2">
      <c r="J451" s="18"/>
    </row>
    <row r="452" spans="10:10" s="1" customFormat="1" ht="14.25" x14ac:dyDescent="0.2">
      <c r="J452" s="18"/>
    </row>
    <row r="453" spans="10:10" s="1" customFormat="1" ht="14.25" x14ac:dyDescent="0.2">
      <c r="J453" s="18"/>
    </row>
    <row r="454" spans="10:10" s="1" customFormat="1" ht="14.25" x14ac:dyDescent="0.2">
      <c r="J454" s="18"/>
    </row>
    <row r="455" spans="10:10" s="1" customFormat="1" ht="14.25" x14ac:dyDescent="0.2">
      <c r="J455" s="18"/>
    </row>
    <row r="456" spans="10:10" s="1" customFormat="1" ht="14.25" x14ac:dyDescent="0.2">
      <c r="J456" s="18"/>
    </row>
    <row r="457" spans="10:10" s="1" customFormat="1" ht="14.25" x14ac:dyDescent="0.2">
      <c r="J457" s="18"/>
    </row>
    <row r="458" spans="10:10" s="1" customFormat="1" ht="14.25" x14ac:dyDescent="0.2">
      <c r="J458" s="18"/>
    </row>
    <row r="459" spans="10:10" s="1" customFormat="1" ht="14.25" x14ac:dyDescent="0.2">
      <c r="J459" s="18"/>
    </row>
    <row r="460" spans="10:10" s="1" customFormat="1" ht="14.25" x14ac:dyDescent="0.2">
      <c r="J460" s="18"/>
    </row>
    <row r="461" spans="10:10" s="1" customFormat="1" ht="14.25" x14ac:dyDescent="0.2">
      <c r="J461" s="18"/>
    </row>
    <row r="462" spans="10:10" s="1" customFormat="1" ht="14.25" x14ac:dyDescent="0.2">
      <c r="J462" s="18"/>
    </row>
    <row r="463" spans="10:10" s="1" customFormat="1" ht="14.25" x14ac:dyDescent="0.2">
      <c r="J463" s="18"/>
    </row>
    <row r="464" spans="10:10" s="1" customFormat="1" ht="14.25" x14ac:dyDescent="0.2">
      <c r="J464" s="18"/>
    </row>
    <row r="465" spans="10:10" s="1" customFormat="1" ht="14.25" x14ac:dyDescent="0.2">
      <c r="J465" s="18"/>
    </row>
    <row r="466" spans="10:10" s="1" customFormat="1" ht="14.25" x14ac:dyDescent="0.2">
      <c r="J466" s="18"/>
    </row>
    <row r="467" spans="10:10" s="1" customFormat="1" ht="14.25" x14ac:dyDescent="0.2">
      <c r="J467" s="18"/>
    </row>
    <row r="468" spans="10:10" s="1" customFormat="1" ht="14.25" x14ac:dyDescent="0.2">
      <c r="J468" s="18"/>
    </row>
    <row r="469" spans="10:10" s="1" customFormat="1" ht="14.25" x14ac:dyDescent="0.2">
      <c r="J469" s="18"/>
    </row>
    <row r="470" spans="10:10" s="1" customFormat="1" ht="14.25" x14ac:dyDescent="0.2">
      <c r="J470" s="18"/>
    </row>
    <row r="471" spans="10:10" s="1" customFormat="1" ht="14.25" x14ac:dyDescent="0.2">
      <c r="J471" s="18"/>
    </row>
    <row r="472" spans="10:10" s="1" customFormat="1" ht="14.25" x14ac:dyDescent="0.2">
      <c r="J472" s="18"/>
    </row>
    <row r="473" spans="10:10" s="1" customFormat="1" ht="14.25" x14ac:dyDescent="0.2">
      <c r="J473" s="18"/>
    </row>
    <row r="474" spans="10:10" s="1" customFormat="1" ht="14.25" x14ac:dyDescent="0.2">
      <c r="J474" s="18"/>
    </row>
    <row r="475" spans="10:10" s="1" customFormat="1" ht="14.25" x14ac:dyDescent="0.2">
      <c r="J475" s="18"/>
    </row>
    <row r="476" spans="10:10" s="1" customFormat="1" ht="14.25" x14ac:dyDescent="0.2">
      <c r="J476" s="18"/>
    </row>
    <row r="477" spans="10:10" s="1" customFormat="1" ht="14.25" x14ac:dyDescent="0.2">
      <c r="J477" s="18"/>
    </row>
    <row r="478" spans="10:10" s="1" customFormat="1" ht="14.25" x14ac:dyDescent="0.2">
      <c r="J478" s="18"/>
    </row>
    <row r="479" spans="10:10" s="1" customFormat="1" ht="14.25" x14ac:dyDescent="0.2">
      <c r="J479" s="18"/>
    </row>
    <row r="480" spans="10:10" s="1" customFormat="1" ht="14.25" x14ac:dyDescent="0.2">
      <c r="J480" s="18"/>
    </row>
    <row r="481" spans="10:10" s="1" customFormat="1" ht="14.25" x14ac:dyDescent="0.2">
      <c r="J481" s="18"/>
    </row>
    <row r="482" spans="10:10" s="1" customFormat="1" ht="14.25" x14ac:dyDescent="0.2">
      <c r="J482" s="18"/>
    </row>
    <row r="483" spans="10:10" s="1" customFormat="1" ht="14.25" x14ac:dyDescent="0.2">
      <c r="J483" s="18"/>
    </row>
    <row r="484" spans="10:10" s="1" customFormat="1" ht="14.25" x14ac:dyDescent="0.2">
      <c r="J484" s="18"/>
    </row>
    <row r="485" spans="10:10" s="1" customFormat="1" ht="14.25" x14ac:dyDescent="0.2">
      <c r="J485" s="18"/>
    </row>
    <row r="486" spans="10:10" s="1" customFormat="1" ht="14.25" x14ac:dyDescent="0.2">
      <c r="J486" s="18"/>
    </row>
    <row r="487" spans="10:10" s="1" customFormat="1" ht="14.25" x14ac:dyDescent="0.2">
      <c r="J487" s="18"/>
    </row>
    <row r="488" spans="10:10" s="1" customFormat="1" ht="14.25" x14ac:dyDescent="0.2">
      <c r="J488" s="18"/>
    </row>
    <row r="489" spans="10:10" s="1" customFormat="1" ht="14.25" x14ac:dyDescent="0.2">
      <c r="J489" s="18"/>
    </row>
    <row r="490" spans="10:10" s="1" customFormat="1" ht="14.25" x14ac:dyDescent="0.2">
      <c r="J490" s="18"/>
    </row>
    <row r="491" spans="10:10" s="1" customFormat="1" ht="14.25" x14ac:dyDescent="0.2">
      <c r="J491" s="18"/>
    </row>
    <row r="492" spans="10:10" s="1" customFormat="1" ht="14.25" x14ac:dyDescent="0.2">
      <c r="J492" s="18"/>
    </row>
    <row r="493" spans="10:10" s="1" customFormat="1" ht="14.25" x14ac:dyDescent="0.2">
      <c r="J493" s="18"/>
    </row>
    <row r="494" spans="10:10" s="1" customFormat="1" ht="14.25" x14ac:dyDescent="0.2">
      <c r="J494" s="18"/>
    </row>
    <row r="495" spans="10:10" s="1" customFormat="1" ht="14.25" x14ac:dyDescent="0.2">
      <c r="J495" s="18"/>
    </row>
    <row r="496" spans="10:10" s="1" customFormat="1" ht="14.25" x14ac:dyDescent="0.2">
      <c r="J496" s="18"/>
    </row>
    <row r="497" spans="10:10" s="1" customFormat="1" ht="14.25" x14ac:dyDescent="0.2">
      <c r="J497" s="18"/>
    </row>
    <row r="498" spans="10:10" s="1" customFormat="1" ht="14.25" x14ac:dyDescent="0.2">
      <c r="J498" s="18"/>
    </row>
    <row r="499" spans="10:10" s="1" customFormat="1" ht="14.25" x14ac:dyDescent="0.2">
      <c r="J499" s="18"/>
    </row>
    <row r="500" spans="10:10" s="1" customFormat="1" ht="14.25" x14ac:dyDescent="0.2">
      <c r="J500" s="18"/>
    </row>
    <row r="501" spans="10:10" s="1" customFormat="1" ht="14.25" x14ac:dyDescent="0.2">
      <c r="J501" s="18"/>
    </row>
    <row r="502" spans="10:10" s="1" customFormat="1" ht="14.25" x14ac:dyDescent="0.2">
      <c r="J502" s="18"/>
    </row>
    <row r="503" spans="10:10" s="1" customFormat="1" ht="14.25" x14ac:dyDescent="0.2">
      <c r="J503" s="18"/>
    </row>
    <row r="504" spans="10:10" s="1" customFormat="1" ht="14.25" x14ac:dyDescent="0.2">
      <c r="J504" s="18"/>
    </row>
    <row r="505" spans="10:10" s="1" customFormat="1" ht="14.25" x14ac:dyDescent="0.2">
      <c r="J505" s="18"/>
    </row>
    <row r="506" spans="10:10" s="1" customFormat="1" ht="14.25" x14ac:dyDescent="0.2">
      <c r="J506" s="18"/>
    </row>
    <row r="507" spans="10:10" s="1" customFormat="1" ht="14.25" x14ac:dyDescent="0.2">
      <c r="J507" s="18"/>
    </row>
    <row r="508" spans="10:10" s="1" customFormat="1" ht="14.25" x14ac:dyDescent="0.2">
      <c r="J508" s="18"/>
    </row>
    <row r="509" spans="10:10" s="1" customFormat="1" ht="14.25" x14ac:dyDescent="0.2">
      <c r="J509" s="18"/>
    </row>
    <row r="510" spans="10:10" s="1" customFormat="1" ht="14.25" x14ac:dyDescent="0.2">
      <c r="J510" s="18"/>
    </row>
    <row r="511" spans="10:10" s="1" customFormat="1" ht="14.25" x14ac:dyDescent="0.2">
      <c r="J511" s="18"/>
    </row>
    <row r="512" spans="10:10" s="1" customFormat="1" ht="14.25" x14ac:dyDescent="0.2">
      <c r="J512" s="18"/>
    </row>
    <row r="513" spans="10:10" s="1" customFormat="1" ht="14.25" x14ac:dyDescent="0.2">
      <c r="J513" s="18"/>
    </row>
    <row r="514" spans="10:10" s="1" customFormat="1" ht="14.25" x14ac:dyDescent="0.2">
      <c r="J514" s="18"/>
    </row>
    <row r="515" spans="10:10" s="1" customFormat="1" ht="14.25" x14ac:dyDescent="0.2">
      <c r="J515" s="18"/>
    </row>
    <row r="516" spans="10:10" s="1" customFormat="1" ht="14.25" x14ac:dyDescent="0.2">
      <c r="J516" s="18"/>
    </row>
    <row r="517" spans="10:10" s="1" customFormat="1" ht="14.25" x14ac:dyDescent="0.2">
      <c r="J517" s="18"/>
    </row>
    <row r="518" spans="10:10" s="1" customFormat="1" ht="14.25" x14ac:dyDescent="0.2">
      <c r="J518" s="18"/>
    </row>
    <row r="519" spans="10:10" s="1" customFormat="1" ht="14.25" x14ac:dyDescent="0.2">
      <c r="J519" s="18"/>
    </row>
    <row r="520" spans="10:10" s="1" customFormat="1" ht="14.25" x14ac:dyDescent="0.2">
      <c r="J520" s="18"/>
    </row>
    <row r="521" spans="10:10" s="1" customFormat="1" ht="14.25" x14ac:dyDescent="0.2">
      <c r="J521" s="18"/>
    </row>
    <row r="522" spans="10:10" s="1" customFormat="1" ht="14.25" x14ac:dyDescent="0.2">
      <c r="J522" s="18"/>
    </row>
    <row r="523" spans="10:10" s="1" customFormat="1" ht="14.25" x14ac:dyDescent="0.2">
      <c r="J523" s="18"/>
    </row>
    <row r="524" spans="10:10" s="1" customFormat="1" ht="14.25" x14ac:dyDescent="0.2">
      <c r="J524" s="18"/>
    </row>
    <row r="525" spans="10:10" s="1" customFormat="1" ht="14.25" x14ac:dyDescent="0.2">
      <c r="J525" s="18"/>
    </row>
    <row r="526" spans="10:10" s="1" customFormat="1" ht="14.25" x14ac:dyDescent="0.2">
      <c r="J526" s="18"/>
    </row>
    <row r="527" spans="10:10" s="1" customFormat="1" ht="14.25" x14ac:dyDescent="0.2">
      <c r="J527" s="18"/>
    </row>
    <row r="528" spans="10:10" s="1" customFormat="1" ht="14.25" x14ac:dyDescent="0.2">
      <c r="J528" s="18"/>
    </row>
    <row r="529" spans="10:10" s="1" customFormat="1" ht="14.25" x14ac:dyDescent="0.2">
      <c r="J529" s="18"/>
    </row>
    <row r="530" spans="10:10" s="1" customFormat="1" ht="14.25" x14ac:dyDescent="0.2">
      <c r="J530" s="18"/>
    </row>
    <row r="531" spans="10:10" s="1" customFormat="1" ht="14.25" x14ac:dyDescent="0.2">
      <c r="J531" s="18"/>
    </row>
    <row r="532" spans="10:10" s="1" customFormat="1" ht="14.25" x14ac:dyDescent="0.2">
      <c r="J532" s="18"/>
    </row>
    <row r="533" spans="10:10" s="1" customFormat="1" ht="14.25" x14ac:dyDescent="0.2">
      <c r="J533" s="18"/>
    </row>
    <row r="534" spans="10:10" s="1" customFormat="1" ht="14.25" x14ac:dyDescent="0.2">
      <c r="J534" s="18"/>
    </row>
    <row r="535" spans="10:10" s="1" customFormat="1" ht="14.25" x14ac:dyDescent="0.2">
      <c r="J535" s="18"/>
    </row>
    <row r="536" spans="10:10" s="1" customFormat="1" ht="14.25" x14ac:dyDescent="0.2">
      <c r="J536" s="18"/>
    </row>
    <row r="537" spans="10:10" s="1" customFormat="1" ht="14.25" x14ac:dyDescent="0.2">
      <c r="J537" s="18"/>
    </row>
    <row r="538" spans="10:10" s="1" customFormat="1" ht="14.25" x14ac:dyDescent="0.2">
      <c r="J538" s="18"/>
    </row>
    <row r="539" spans="10:10" s="1" customFormat="1" ht="14.25" x14ac:dyDescent="0.2">
      <c r="J539" s="18"/>
    </row>
    <row r="540" spans="10:10" s="1" customFormat="1" ht="14.25" x14ac:dyDescent="0.2">
      <c r="J540" s="18"/>
    </row>
    <row r="541" spans="10:10" s="1" customFormat="1" ht="14.25" x14ac:dyDescent="0.2">
      <c r="J541" s="18"/>
    </row>
    <row r="542" spans="10:10" s="1" customFormat="1" ht="14.25" x14ac:dyDescent="0.2">
      <c r="J542" s="18"/>
    </row>
    <row r="543" spans="10:10" s="1" customFormat="1" ht="14.25" x14ac:dyDescent="0.2">
      <c r="J543" s="18"/>
    </row>
    <row r="544" spans="10:10" s="1" customFormat="1" ht="14.25" x14ac:dyDescent="0.2">
      <c r="J544" s="18"/>
    </row>
    <row r="545" spans="10:10" s="1" customFormat="1" ht="14.25" x14ac:dyDescent="0.2">
      <c r="J545" s="18"/>
    </row>
    <row r="546" spans="10:10" s="1" customFormat="1" ht="14.25" x14ac:dyDescent="0.2">
      <c r="J546" s="18"/>
    </row>
    <row r="547" spans="10:10" s="1" customFormat="1" ht="14.25" x14ac:dyDescent="0.2">
      <c r="J547" s="18"/>
    </row>
    <row r="548" spans="10:10" s="1" customFormat="1" ht="14.25" x14ac:dyDescent="0.2">
      <c r="J548" s="18"/>
    </row>
    <row r="549" spans="10:10" s="1" customFormat="1" ht="14.25" x14ac:dyDescent="0.2">
      <c r="J549" s="18"/>
    </row>
    <row r="550" spans="10:10" s="1" customFormat="1" ht="14.25" x14ac:dyDescent="0.2">
      <c r="J550" s="18"/>
    </row>
    <row r="551" spans="10:10" s="1" customFormat="1" ht="14.25" x14ac:dyDescent="0.2">
      <c r="J551" s="18"/>
    </row>
    <row r="552" spans="10:10" s="1" customFormat="1" ht="14.25" x14ac:dyDescent="0.2">
      <c r="J552" s="18"/>
    </row>
    <row r="553" spans="10:10" s="1" customFormat="1" ht="14.25" x14ac:dyDescent="0.2">
      <c r="J553" s="18"/>
    </row>
    <row r="554" spans="10:10" s="1" customFormat="1" ht="14.25" x14ac:dyDescent="0.2">
      <c r="J554" s="18"/>
    </row>
    <row r="555" spans="10:10" s="1" customFormat="1" ht="14.25" x14ac:dyDescent="0.2">
      <c r="J555" s="18"/>
    </row>
    <row r="556" spans="10:10" s="1" customFormat="1" ht="14.25" x14ac:dyDescent="0.2">
      <c r="J556" s="18"/>
    </row>
    <row r="557" spans="10:10" s="1" customFormat="1" ht="14.25" x14ac:dyDescent="0.2">
      <c r="J557" s="18"/>
    </row>
    <row r="558" spans="10:10" s="1" customFormat="1" ht="14.25" x14ac:dyDescent="0.2">
      <c r="J558" s="18"/>
    </row>
    <row r="559" spans="10:10" s="1" customFormat="1" ht="14.25" x14ac:dyDescent="0.2">
      <c r="J559" s="18"/>
    </row>
    <row r="560" spans="10:10" s="1" customFormat="1" ht="14.25" x14ac:dyDescent="0.2">
      <c r="J560" s="18"/>
    </row>
    <row r="561" spans="10:10" s="1" customFormat="1" ht="14.25" x14ac:dyDescent="0.2">
      <c r="J561" s="18"/>
    </row>
    <row r="562" spans="10:10" s="1" customFormat="1" ht="14.25" x14ac:dyDescent="0.2">
      <c r="J562" s="18"/>
    </row>
    <row r="563" spans="10:10" s="1" customFormat="1" ht="14.25" x14ac:dyDescent="0.2">
      <c r="J563" s="18"/>
    </row>
    <row r="564" spans="10:10" s="1" customFormat="1" ht="14.25" x14ac:dyDescent="0.2">
      <c r="J564" s="18"/>
    </row>
    <row r="565" spans="10:10" s="1" customFormat="1" ht="14.25" x14ac:dyDescent="0.2">
      <c r="J565" s="18"/>
    </row>
    <row r="566" spans="10:10" s="1" customFormat="1" ht="14.25" x14ac:dyDescent="0.2">
      <c r="J566" s="18"/>
    </row>
    <row r="567" spans="10:10" s="1" customFormat="1" ht="14.25" x14ac:dyDescent="0.2">
      <c r="J567" s="18"/>
    </row>
    <row r="568" spans="10:10" s="1" customFormat="1" ht="14.25" x14ac:dyDescent="0.2">
      <c r="J568" s="18"/>
    </row>
    <row r="569" spans="10:10" s="1" customFormat="1" ht="14.25" x14ac:dyDescent="0.2">
      <c r="J569" s="18"/>
    </row>
    <row r="570" spans="10:10" s="1" customFormat="1" ht="14.25" x14ac:dyDescent="0.2">
      <c r="J570" s="18"/>
    </row>
    <row r="571" spans="10:10" s="1" customFormat="1" ht="14.25" x14ac:dyDescent="0.2">
      <c r="J571" s="18"/>
    </row>
    <row r="572" spans="10:10" s="1" customFormat="1" ht="14.25" x14ac:dyDescent="0.2">
      <c r="J572" s="18"/>
    </row>
    <row r="573" spans="10:10" s="1" customFormat="1" ht="14.25" x14ac:dyDescent="0.2">
      <c r="J573" s="18"/>
    </row>
    <row r="574" spans="10:10" s="1" customFormat="1" ht="14.25" x14ac:dyDescent="0.2">
      <c r="J574" s="18"/>
    </row>
    <row r="575" spans="10:10" s="1" customFormat="1" ht="14.25" x14ac:dyDescent="0.2">
      <c r="J575" s="18"/>
    </row>
    <row r="576" spans="10:10" s="1" customFormat="1" ht="14.25" x14ac:dyDescent="0.2">
      <c r="J576" s="18"/>
    </row>
    <row r="577" spans="10:10" s="1" customFormat="1" ht="14.25" x14ac:dyDescent="0.2">
      <c r="J577" s="18"/>
    </row>
    <row r="578" spans="10:10" s="1" customFormat="1" ht="14.25" x14ac:dyDescent="0.2">
      <c r="J578" s="18"/>
    </row>
    <row r="579" spans="10:10" s="1" customFormat="1" ht="14.25" x14ac:dyDescent="0.2">
      <c r="J579" s="18"/>
    </row>
    <row r="580" spans="10:10" s="1" customFormat="1" ht="14.25" x14ac:dyDescent="0.2">
      <c r="J580" s="18"/>
    </row>
    <row r="581" spans="10:10" s="1" customFormat="1" ht="14.25" x14ac:dyDescent="0.2">
      <c r="J581" s="18"/>
    </row>
    <row r="582" spans="10:10" s="1" customFormat="1" ht="14.25" x14ac:dyDescent="0.2">
      <c r="J582" s="18"/>
    </row>
    <row r="583" spans="10:10" s="1" customFormat="1" ht="14.25" x14ac:dyDescent="0.2">
      <c r="J583" s="18"/>
    </row>
    <row r="584" spans="10:10" s="1" customFormat="1" ht="14.25" x14ac:dyDescent="0.2">
      <c r="J584" s="18"/>
    </row>
    <row r="585" spans="10:10" s="1" customFormat="1" ht="14.25" x14ac:dyDescent="0.2">
      <c r="J585" s="18"/>
    </row>
    <row r="586" spans="10:10" s="1" customFormat="1" ht="14.25" x14ac:dyDescent="0.2">
      <c r="J586" s="18"/>
    </row>
    <row r="587" spans="10:10" s="1" customFormat="1" ht="14.25" x14ac:dyDescent="0.2">
      <c r="J587" s="18"/>
    </row>
    <row r="588" spans="10:10" s="1" customFormat="1" ht="14.25" x14ac:dyDescent="0.2">
      <c r="J588" s="18"/>
    </row>
    <row r="589" spans="10:10" s="1" customFormat="1" ht="14.25" x14ac:dyDescent="0.2">
      <c r="J589" s="18"/>
    </row>
    <row r="590" spans="10:10" s="1" customFormat="1" ht="14.25" x14ac:dyDescent="0.2">
      <c r="J590" s="18"/>
    </row>
    <row r="591" spans="10:10" s="1" customFormat="1" ht="14.25" x14ac:dyDescent="0.2">
      <c r="J591" s="18"/>
    </row>
    <row r="592" spans="10:10" s="1" customFormat="1" ht="14.25" x14ac:dyDescent="0.2">
      <c r="J592" s="18"/>
    </row>
    <row r="593" spans="10:10" s="1" customFormat="1" ht="14.25" x14ac:dyDescent="0.2">
      <c r="J593" s="18"/>
    </row>
    <row r="594" spans="10:10" s="1" customFormat="1" ht="14.25" x14ac:dyDescent="0.2">
      <c r="J594" s="18"/>
    </row>
    <row r="595" spans="10:10" s="1" customFormat="1" ht="14.25" x14ac:dyDescent="0.2">
      <c r="J595" s="18"/>
    </row>
    <row r="596" spans="10:10" s="1" customFormat="1" ht="14.25" x14ac:dyDescent="0.2">
      <c r="J596" s="18"/>
    </row>
    <row r="597" spans="10:10" s="1" customFormat="1" ht="14.25" x14ac:dyDescent="0.2">
      <c r="J597" s="18"/>
    </row>
    <row r="598" spans="10:10" s="1" customFormat="1" ht="14.25" x14ac:dyDescent="0.2">
      <c r="J598" s="18"/>
    </row>
    <row r="599" spans="10:10" s="1" customFormat="1" ht="14.25" x14ac:dyDescent="0.2">
      <c r="J599" s="18"/>
    </row>
    <row r="600" spans="10:10" s="1" customFormat="1" ht="14.25" x14ac:dyDescent="0.2">
      <c r="J600" s="18"/>
    </row>
    <row r="601" spans="10:10" s="1" customFormat="1" ht="14.25" x14ac:dyDescent="0.2">
      <c r="J601" s="18"/>
    </row>
    <row r="602" spans="10:10" s="1" customFormat="1" ht="14.25" x14ac:dyDescent="0.2">
      <c r="J602" s="18"/>
    </row>
    <row r="603" spans="10:10" s="1" customFormat="1" ht="14.25" x14ac:dyDescent="0.2">
      <c r="J603" s="18"/>
    </row>
    <row r="604" spans="10:10" s="1" customFormat="1" ht="14.25" x14ac:dyDescent="0.2">
      <c r="J604" s="18"/>
    </row>
    <row r="605" spans="10:10" s="1" customFormat="1" ht="14.25" x14ac:dyDescent="0.2">
      <c r="J605" s="18"/>
    </row>
    <row r="606" spans="10:10" s="1" customFormat="1" ht="14.25" x14ac:dyDescent="0.2">
      <c r="J606" s="18"/>
    </row>
    <row r="607" spans="10:10" s="1" customFormat="1" ht="14.25" x14ac:dyDescent="0.2">
      <c r="J607" s="18"/>
    </row>
    <row r="608" spans="10:10" s="1" customFormat="1" ht="14.25" x14ac:dyDescent="0.2">
      <c r="J608" s="18"/>
    </row>
    <row r="609" spans="10:10" s="1" customFormat="1" ht="14.25" x14ac:dyDescent="0.2">
      <c r="J609" s="18"/>
    </row>
    <row r="610" spans="10:10" s="1" customFormat="1" ht="14.25" x14ac:dyDescent="0.2">
      <c r="J610" s="18"/>
    </row>
    <row r="611" spans="10:10" s="1" customFormat="1" ht="14.25" x14ac:dyDescent="0.2">
      <c r="J611" s="18"/>
    </row>
    <row r="612" spans="10:10" s="1" customFormat="1" ht="14.25" x14ac:dyDescent="0.2">
      <c r="J612" s="18"/>
    </row>
    <row r="613" spans="10:10" s="1" customFormat="1" ht="14.25" x14ac:dyDescent="0.2">
      <c r="J613" s="18"/>
    </row>
    <row r="616" spans="10:10" s="1" customFormat="1" ht="14.25" x14ac:dyDescent="0.2">
      <c r="J616" s="18"/>
    </row>
    <row r="617" spans="10:10" s="1" customFormat="1" ht="14.25" x14ac:dyDescent="0.2">
      <c r="J617" s="18"/>
    </row>
    <row r="618" spans="10:10" s="1" customFormat="1" ht="14.25" x14ac:dyDescent="0.2">
      <c r="J618" s="18"/>
    </row>
    <row r="619" spans="10:10" s="1" customFormat="1" ht="14.25" x14ac:dyDescent="0.2">
      <c r="J619" s="18"/>
    </row>
    <row r="620" spans="10:10" s="1" customFormat="1" ht="14.25" x14ac:dyDescent="0.2">
      <c r="J620" s="18"/>
    </row>
    <row r="621" spans="10:10" s="1" customFormat="1" ht="14.25" x14ac:dyDescent="0.2">
      <c r="J621" s="18"/>
    </row>
    <row r="622" spans="10:10" s="1" customFormat="1" ht="14.25" x14ac:dyDescent="0.2">
      <c r="J622" s="18"/>
    </row>
    <row r="623" spans="10:10" s="1" customFormat="1" ht="14.25" x14ac:dyDescent="0.2">
      <c r="J623" s="18"/>
    </row>
    <row r="624" spans="10:10" s="1" customFormat="1" ht="14.25" x14ac:dyDescent="0.2">
      <c r="J624" s="18"/>
    </row>
    <row r="625" spans="10:10" s="1" customFormat="1" ht="14.25" x14ac:dyDescent="0.2">
      <c r="J625" s="18"/>
    </row>
    <row r="626" spans="10:10" s="1" customFormat="1" ht="14.25" x14ac:dyDescent="0.2">
      <c r="J626" s="18"/>
    </row>
    <row r="627" spans="10:10" s="1" customFormat="1" ht="14.25" x14ac:dyDescent="0.2">
      <c r="J627" s="18"/>
    </row>
    <row r="628" spans="10:10" s="1" customFormat="1" ht="14.25" x14ac:dyDescent="0.2">
      <c r="J628" s="18"/>
    </row>
    <row r="629" spans="10:10" s="1" customFormat="1" ht="14.25" x14ac:dyDescent="0.2">
      <c r="J629" s="18"/>
    </row>
    <row r="630" spans="10:10" s="1" customFormat="1" ht="14.25" x14ac:dyDescent="0.2">
      <c r="J630" s="18"/>
    </row>
    <row r="631" spans="10:10" s="1" customFormat="1" ht="14.25" x14ac:dyDescent="0.2">
      <c r="J631" s="18"/>
    </row>
    <row r="632" spans="10:10" s="1" customFormat="1" ht="14.25" x14ac:dyDescent="0.2">
      <c r="J632" s="18"/>
    </row>
    <row r="633" spans="10:10" s="1" customFormat="1" ht="14.25" x14ac:dyDescent="0.2">
      <c r="J633" s="18"/>
    </row>
    <row r="634" spans="10:10" s="1" customFormat="1" ht="14.25" x14ac:dyDescent="0.2">
      <c r="J634" s="18"/>
    </row>
    <row r="635" spans="10:10" s="1" customFormat="1" ht="14.25" x14ac:dyDescent="0.2">
      <c r="J635" s="18"/>
    </row>
    <row r="636" spans="10:10" s="1" customFormat="1" ht="14.25" x14ac:dyDescent="0.2">
      <c r="J636" s="18"/>
    </row>
    <row r="637" spans="10:10" s="1" customFormat="1" ht="14.25" x14ac:dyDescent="0.2">
      <c r="J637" s="18"/>
    </row>
    <row r="638" spans="10:10" s="1" customFormat="1" ht="14.25" x14ac:dyDescent="0.2">
      <c r="J638" s="18"/>
    </row>
    <row r="639" spans="10:10" s="1" customFormat="1" ht="14.25" x14ac:dyDescent="0.2">
      <c r="J639" s="18"/>
    </row>
    <row r="640" spans="10:10" s="1" customFormat="1" ht="14.25" x14ac:dyDescent="0.2">
      <c r="J640" s="18"/>
    </row>
    <row r="641" spans="10:10" s="1" customFormat="1" ht="14.25" x14ac:dyDescent="0.2">
      <c r="J641" s="18"/>
    </row>
    <row r="642" spans="10:10" s="1" customFormat="1" ht="14.25" x14ac:dyDescent="0.2">
      <c r="J642" s="18"/>
    </row>
    <row r="643" spans="10:10" s="1" customFormat="1" ht="14.25" x14ac:dyDescent="0.2">
      <c r="J643" s="18"/>
    </row>
    <row r="644" spans="10:10" s="1" customFormat="1" ht="14.25" x14ac:dyDescent="0.2">
      <c r="J644" s="18"/>
    </row>
    <row r="645" spans="10:10" s="1" customFormat="1" ht="14.25" x14ac:dyDescent="0.2">
      <c r="J645" s="18"/>
    </row>
    <row r="646" spans="10:10" s="1" customFormat="1" ht="14.25" x14ac:dyDescent="0.2">
      <c r="J646" s="18"/>
    </row>
    <row r="647" spans="10:10" s="1" customFormat="1" ht="14.25" x14ac:dyDescent="0.2">
      <c r="J647" s="18"/>
    </row>
    <row r="648" spans="10:10" s="1" customFormat="1" ht="14.25" x14ac:dyDescent="0.2">
      <c r="J648" s="18"/>
    </row>
    <row r="649" spans="10:10" s="1" customFormat="1" ht="14.25" x14ac:dyDescent="0.2">
      <c r="J649" s="18"/>
    </row>
    <row r="650" spans="10:10" s="1" customFormat="1" ht="14.25" x14ac:dyDescent="0.2">
      <c r="J650" s="18"/>
    </row>
    <row r="651" spans="10:10" s="1" customFormat="1" ht="14.25" x14ac:dyDescent="0.2">
      <c r="J651" s="18"/>
    </row>
    <row r="652" spans="10:10" s="1" customFormat="1" ht="14.25" x14ac:dyDescent="0.2">
      <c r="J652" s="18"/>
    </row>
    <row r="653" spans="10:10" s="1" customFormat="1" ht="14.25" x14ac:dyDescent="0.2">
      <c r="J653" s="18"/>
    </row>
    <row r="654" spans="10:10" s="1" customFormat="1" ht="14.25" x14ac:dyDescent="0.2">
      <c r="J654" s="18"/>
    </row>
    <row r="655" spans="10:10" s="1" customFormat="1" ht="14.25" x14ac:dyDescent="0.2">
      <c r="J655" s="18"/>
    </row>
    <row r="656" spans="10:10" s="1" customFormat="1" ht="14.25" x14ac:dyDescent="0.2">
      <c r="J656" s="18"/>
    </row>
    <row r="657" spans="10:10" s="1" customFormat="1" ht="14.25" x14ac:dyDescent="0.2">
      <c r="J657" s="18"/>
    </row>
    <row r="658" spans="10:10" s="1" customFormat="1" ht="14.25" x14ac:dyDescent="0.2">
      <c r="J658" s="18"/>
    </row>
    <row r="659" spans="10:10" s="1" customFormat="1" ht="14.25" x14ac:dyDescent="0.2">
      <c r="J659" s="18"/>
    </row>
    <row r="660" spans="10:10" s="1" customFormat="1" ht="14.25" x14ac:dyDescent="0.2">
      <c r="J660" s="18"/>
    </row>
    <row r="661" spans="10:10" s="1" customFormat="1" ht="14.25" x14ac:dyDescent="0.2">
      <c r="J661" s="18"/>
    </row>
    <row r="662" spans="10:10" s="1" customFormat="1" ht="14.25" x14ac:dyDescent="0.2">
      <c r="J662" s="18"/>
    </row>
    <row r="663" spans="10:10" s="1" customFormat="1" ht="14.25" x14ac:dyDescent="0.2">
      <c r="J663" s="18"/>
    </row>
    <row r="664" spans="10:10" s="1" customFormat="1" ht="14.25" x14ac:dyDescent="0.2">
      <c r="J664" s="18"/>
    </row>
    <row r="665" spans="10:10" s="1" customFormat="1" ht="14.25" x14ac:dyDescent="0.2">
      <c r="J665" s="18"/>
    </row>
    <row r="666" spans="10:10" s="1" customFormat="1" ht="14.25" x14ac:dyDescent="0.2">
      <c r="J666" s="18"/>
    </row>
    <row r="667" spans="10:10" s="1" customFormat="1" ht="14.25" x14ac:dyDescent="0.2">
      <c r="J667" s="18"/>
    </row>
    <row r="668" spans="10:10" s="1" customFormat="1" ht="14.25" x14ac:dyDescent="0.2">
      <c r="J668" s="18"/>
    </row>
    <row r="669" spans="10:10" s="1" customFormat="1" ht="14.25" x14ac:dyDescent="0.2">
      <c r="J669" s="18"/>
    </row>
    <row r="670" spans="10:10" s="1" customFormat="1" ht="14.25" x14ac:dyDescent="0.2">
      <c r="J670" s="18"/>
    </row>
    <row r="671" spans="10:10" s="1" customFormat="1" ht="14.25" x14ac:dyDescent="0.2">
      <c r="J671" s="18"/>
    </row>
    <row r="672" spans="10:10" s="1" customFormat="1" ht="14.25" x14ac:dyDescent="0.2">
      <c r="J672" s="18"/>
    </row>
    <row r="673" spans="10:10" s="1" customFormat="1" ht="14.25" x14ac:dyDescent="0.2">
      <c r="J673" s="18"/>
    </row>
    <row r="674" spans="10:10" s="1" customFormat="1" ht="14.25" x14ac:dyDescent="0.2">
      <c r="J674" s="18"/>
    </row>
    <row r="675" spans="10:10" s="1" customFormat="1" ht="14.25" x14ac:dyDescent="0.2">
      <c r="J675" s="18"/>
    </row>
    <row r="676" spans="10:10" s="1" customFormat="1" ht="14.25" x14ac:dyDescent="0.2">
      <c r="J676" s="18"/>
    </row>
    <row r="677" spans="10:10" s="1" customFormat="1" ht="14.25" x14ac:dyDescent="0.2">
      <c r="J677" s="18"/>
    </row>
    <row r="678" spans="10:10" s="1" customFormat="1" ht="14.25" x14ac:dyDescent="0.2">
      <c r="J678" s="18"/>
    </row>
    <row r="679" spans="10:10" s="1" customFormat="1" ht="14.25" x14ac:dyDescent="0.2">
      <c r="J679" s="18"/>
    </row>
    <row r="680" spans="10:10" s="1" customFormat="1" ht="14.25" x14ac:dyDescent="0.2">
      <c r="J680" s="18"/>
    </row>
    <row r="681" spans="10:10" s="1" customFormat="1" ht="14.25" x14ac:dyDescent="0.2">
      <c r="J681" s="18"/>
    </row>
    <row r="682" spans="10:10" s="1" customFormat="1" ht="14.25" x14ac:dyDescent="0.2">
      <c r="J682" s="18"/>
    </row>
    <row r="683" spans="10:10" s="1" customFormat="1" ht="14.25" x14ac:dyDescent="0.2">
      <c r="J683" s="18"/>
    </row>
    <row r="684" spans="10:10" s="1" customFormat="1" ht="14.25" x14ac:dyDescent="0.2">
      <c r="J684" s="18"/>
    </row>
    <row r="685" spans="10:10" s="1" customFormat="1" ht="14.25" x14ac:dyDescent="0.2">
      <c r="J685" s="18"/>
    </row>
    <row r="686" spans="10:10" s="1" customFormat="1" ht="14.25" x14ac:dyDescent="0.2">
      <c r="J686" s="18"/>
    </row>
    <row r="687" spans="10:10" s="1" customFormat="1" ht="14.25" x14ac:dyDescent="0.2">
      <c r="J687" s="18"/>
    </row>
    <row r="688" spans="10:10" s="1" customFormat="1" ht="14.25" x14ac:dyDescent="0.2">
      <c r="J688" s="18"/>
    </row>
    <row r="689" spans="10:10" s="1" customFormat="1" ht="14.25" x14ac:dyDescent="0.2">
      <c r="J689" s="18"/>
    </row>
    <row r="690" spans="10:10" s="1" customFormat="1" ht="14.25" x14ac:dyDescent="0.2">
      <c r="J690" s="18"/>
    </row>
    <row r="691" spans="10:10" s="1" customFormat="1" ht="14.25" x14ac:dyDescent="0.2">
      <c r="J691" s="18"/>
    </row>
    <row r="692" spans="10:10" s="1" customFormat="1" ht="14.25" x14ac:dyDescent="0.2">
      <c r="J692" s="18"/>
    </row>
    <row r="693" spans="10:10" s="1" customFormat="1" ht="14.25" x14ac:dyDescent="0.2">
      <c r="J693" s="18"/>
    </row>
    <row r="694" spans="10:10" s="1" customFormat="1" ht="14.25" x14ac:dyDescent="0.2">
      <c r="J694" s="18"/>
    </row>
    <row r="695" spans="10:10" s="1" customFormat="1" ht="14.25" x14ac:dyDescent="0.2">
      <c r="J695" s="18"/>
    </row>
    <row r="696" spans="10:10" s="1" customFormat="1" ht="14.25" x14ac:dyDescent="0.2">
      <c r="J696" s="18"/>
    </row>
    <row r="697" spans="10:10" s="1" customFormat="1" ht="14.25" x14ac:dyDescent="0.2">
      <c r="J697" s="18"/>
    </row>
    <row r="698" spans="10:10" s="1" customFormat="1" ht="14.25" x14ac:dyDescent="0.2">
      <c r="J698" s="18"/>
    </row>
    <row r="699" spans="10:10" s="1" customFormat="1" ht="14.25" x14ac:dyDescent="0.2">
      <c r="J699" s="18"/>
    </row>
    <row r="700" spans="10:10" s="1" customFormat="1" ht="14.25" x14ac:dyDescent="0.2">
      <c r="J700" s="18"/>
    </row>
    <row r="701" spans="10:10" s="1" customFormat="1" ht="14.25" x14ac:dyDescent="0.2">
      <c r="J701" s="18"/>
    </row>
    <row r="702" spans="10:10" s="1" customFormat="1" ht="14.25" x14ac:dyDescent="0.2">
      <c r="J702" s="18"/>
    </row>
    <row r="703" spans="10:10" s="1" customFormat="1" ht="14.25" x14ac:dyDescent="0.2">
      <c r="J703" s="18"/>
    </row>
    <row r="704" spans="10:10" s="1" customFormat="1" ht="14.25" x14ac:dyDescent="0.2">
      <c r="J704" s="18"/>
    </row>
    <row r="705" spans="10:10" s="1" customFormat="1" ht="14.25" x14ac:dyDescent="0.2">
      <c r="J705" s="18"/>
    </row>
    <row r="706" spans="10:10" s="1" customFormat="1" ht="14.25" x14ac:dyDescent="0.2">
      <c r="J706" s="18"/>
    </row>
    <row r="707" spans="10:10" s="1" customFormat="1" ht="14.25" x14ac:dyDescent="0.2">
      <c r="J707" s="18"/>
    </row>
    <row r="708" spans="10:10" s="1" customFormat="1" ht="14.25" x14ac:dyDescent="0.2">
      <c r="J708" s="18"/>
    </row>
    <row r="709" spans="10:10" s="1" customFormat="1" ht="14.25" x14ac:dyDescent="0.2">
      <c r="J709" s="18"/>
    </row>
    <row r="710" spans="10:10" s="1" customFormat="1" ht="14.25" x14ac:dyDescent="0.2">
      <c r="J710" s="18"/>
    </row>
    <row r="711" spans="10:10" s="1" customFormat="1" ht="14.25" x14ac:dyDescent="0.2">
      <c r="J711" s="18"/>
    </row>
    <row r="712" spans="10:10" s="1" customFormat="1" ht="14.25" x14ac:dyDescent="0.2">
      <c r="J712" s="18"/>
    </row>
    <row r="713" spans="10:10" s="1" customFormat="1" ht="14.25" x14ac:dyDescent="0.2">
      <c r="J713" s="18"/>
    </row>
    <row r="714" spans="10:10" s="1" customFormat="1" ht="14.25" x14ac:dyDescent="0.2">
      <c r="J714" s="18"/>
    </row>
    <row r="715" spans="10:10" s="1" customFormat="1" ht="14.25" x14ac:dyDescent="0.2">
      <c r="J715" s="18"/>
    </row>
    <row r="716" spans="10:10" s="1" customFormat="1" ht="14.25" x14ac:dyDescent="0.2">
      <c r="J716" s="18"/>
    </row>
    <row r="717" spans="10:10" s="1" customFormat="1" ht="14.25" x14ac:dyDescent="0.2">
      <c r="J717" s="18"/>
    </row>
    <row r="718" spans="10:10" s="1" customFormat="1" ht="14.25" x14ac:dyDescent="0.2">
      <c r="J718" s="18"/>
    </row>
    <row r="719" spans="10:10" s="1" customFormat="1" ht="14.25" x14ac:dyDescent="0.2">
      <c r="J719" s="18"/>
    </row>
    <row r="720" spans="10:10" s="1" customFormat="1" ht="14.25" x14ac:dyDescent="0.2">
      <c r="J720" s="18"/>
    </row>
    <row r="721" spans="10:10" s="1" customFormat="1" ht="14.25" x14ac:dyDescent="0.2">
      <c r="J721" s="18"/>
    </row>
    <row r="722" spans="10:10" s="1" customFormat="1" ht="14.25" x14ac:dyDescent="0.2">
      <c r="J722" s="18"/>
    </row>
    <row r="723" spans="10:10" s="1" customFormat="1" ht="14.25" x14ac:dyDescent="0.2">
      <c r="J723" s="18"/>
    </row>
    <row r="724" spans="10:10" s="1" customFormat="1" ht="14.25" x14ac:dyDescent="0.2">
      <c r="J724" s="18"/>
    </row>
    <row r="725" spans="10:10" s="1" customFormat="1" ht="14.25" x14ac:dyDescent="0.2">
      <c r="J725" s="18"/>
    </row>
    <row r="726" spans="10:10" s="1" customFormat="1" ht="14.25" x14ac:dyDescent="0.2">
      <c r="J726" s="18"/>
    </row>
    <row r="727" spans="10:10" s="1" customFormat="1" ht="14.25" x14ac:dyDescent="0.2">
      <c r="J727" s="18"/>
    </row>
    <row r="728" spans="10:10" s="1" customFormat="1" ht="14.25" x14ac:dyDescent="0.2">
      <c r="J728" s="18"/>
    </row>
    <row r="729" spans="10:10" s="1" customFormat="1" ht="14.25" x14ac:dyDescent="0.2">
      <c r="J729" s="18"/>
    </row>
    <row r="730" spans="10:10" s="1" customFormat="1" ht="14.25" x14ac:dyDescent="0.2">
      <c r="J730" s="18"/>
    </row>
    <row r="731" spans="10:10" s="1" customFormat="1" ht="14.25" x14ac:dyDescent="0.2">
      <c r="J731" s="18"/>
    </row>
    <row r="732" spans="10:10" s="1" customFormat="1" ht="14.25" x14ac:dyDescent="0.2">
      <c r="J732" s="18"/>
    </row>
    <row r="733" spans="10:10" s="1" customFormat="1" ht="14.25" x14ac:dyDescent="0.2">
      <c r="J733" s="18"/>
    </row>
    <row r="734" spans="10:10" s="1" customFormat="1" ht="14.25" x14ac:dyDescent="0.2">
      <c r="J734" s="18"/>
    </row>
    <row r="735" spans="10:10" s="1" customFormat="1" ht="14.25" x14ac:dyDescent="0.2">
      <c r="J735" s="18"/>
    </row>
    <row r="736" spans="10:10" s="1" customFormat="1" ht="14.25" x14ac:dyDescent="0.2">
      <c r="J736" s="18"/>
    </row>
    <row r="737" spans="10:10" s="1" customFormat="1" ht="14.25" x14ac:dyDescent="0.2">
      <c r="J737" s="18"/>
    </row>
    <row r="738" spans="10:10" s="1" customFormat="1" ht="14.25" x14ac:dyDescent="0.2">
      <c r="J738" s="18"/>
    </row>
    <row r="739" spans="10:10" s="1" customFormat="1" ht="14.25" x14ac:dyDescent="0.2">
      <c r="J739" s="18"/>
    </row>
    <row r="740" spans="10:10" s="1" customFormat="1" ht="14.25" x14ac:dyDescent="0.2">
      <c r="J740" s="18"/>
    </row>
    <row r="741" spans="10:10" s="1" customFormat="1" ht="14.25" x14ac:dyDescent="0.2">
      <c r="J741" s="18"/>
    </row>
    <row r="742" spans="10:10" s="1" customFormat="1" ht="14.25" x14ac:dyDescent="0.2">
      <c r="J742" s="18"/>
    </row>
    <row r="743" spans="10:10" s="1" customFormat="1" ht="14.25" x14ac:dyDescent="0.2">
      <c r="J743" s="18"/>
    </row>
    <row r="744" spans="10:10" s="1" customFormat="1" ht="14.25" x14ac:dyDescent="0.2">
      <c r="J744" s="18"/>
    </row>
    <row r="745" spans="10:10" s="1" customFormat="1" ht="14.25" x14ac:dyDescent="0.2">
      <c r="J745" s="18"/>
    </row>
    <row r="746" spans="10:10" s="1" customFormat="1" ht="14.25" x14ac:dyDescent="0.2">
      <c r="J746" s="18"/>
    </row>
    <row r="747" spans="10:10" s="1" customFormat="1" ht="14.25" x14ac:dyDescent="0.2">
      <c r="J747" s="18"/>
    </row>
    <row r="748" spans="10:10" s="1" customFormat="1" ht="14.25" x14ac:dyDescent="0.2">
      <c r="J748" s="18"/>
    </row>
    <row r="749" spans="10:10" s="1" customFormat="1" ht="14.25" x14ac:dyDescent="0.2">
      <c r="J749" s="18"/>
    </row>
    <row r="750" spans="10:10" s="1" customFormat="1" ht="14.25" x14ac:dyDescent="0.2">
      <c r="J750" s="18"/>
    </row>
    <row r="751" spans="10:10" s="1" customFormat="1" ht="14.25" x14ac:dyDescent="0.2">
      <c r="J751" s="18"/>
    </row>
    <row r="752" spans="10:10" s="1" customFormat="1" ht="14.25" x14ac:dyDescent="0.2">
      <c r="J752" s="18"/>
    </row>
    <row r="753" spans="10:10" s="1" customFormat="1" ht="14.25" x14ac:dyDescent="0.2">
      <c r="J753" s="18"/>
    </row>
    <row r="754" spans="10:10" s="1" customFormat="1" ht="14.25" x14ac:dyDescent="0.2">
      <c r="J754" s="18"/>
    </row>
    <row r="755" spans="10:10" s="1" customFormat="1" ht="14.25" x14ac:dyDescent="0.2">
      <c r="J755" s="18"/>
    </row>
    <row r="756" spans="10:10" s="1" customFormat="1" ht="14.25" x14ac:dyDescent="0.2">
      <c r="J756" s="18"/>
    </row>
    <row r="757" spans="10:10" s="1" customFormat="1" ht="14.25" x14ac:dyDescent="0.2">
      <c r="J757" s="18"/>
    </row>
    <row r="758" spans="10:10" s="1" customFormat="1" ht="14.25" x14ac:dyDescent="0.2">
      <c r="J758" s="18"/>
    </row>
    <row r="759" spans="10:10" s="1" customFormat="1" ht="14.25" x14ac:dyDescent="0.2">
      <c r="J759" s="18"/>
    </row>
    <row r="760" spans="10:10" s="1" customFormat="1" ht="14.25" x14ac:dyDescent="0.2">
      <c r="J760" s="18"/>
    </row>
    <row r="761" spans="10:10" s="1" customFormat="1" ht="14.25" x14ac:dyDescent="0.2">
      <c r="J761" s="18"/>
    </row>
    <row r="762" spans="10:10" s="1" customFormat="1" ht="14.25" x14ac:dyDescent="0.2">
      <c r="J762" s="18"/>
    </row>
    <row r="763" spans="10:10" s="1" customFormat="1" ht="14.25" x14ac:dyDescent="0.2">
      <c r="J763" s="18"/>
    </row>
    <row r="764" spans="10:10" s="1" customFormat="1" ht="14.25" x14ac:dyDescent="0.2">
      <c r="J764" s="18"/>
    </row>
    <row r="765" spans="10:10" s="1" customFormat="1" ht="14.25" x14ac:dyDescent="0.2">
      <c r="J765" s="18"/>
    </row>
    <row r="766" spans="10:10" s="1" customFormat="1" ht="14.25" x14ac:dyDescent="0.2">
      <c r="J766" s="18"/>
    </row>
    <row r="767" spans="10:10" s="1" customFormat="1" ht="14.25" x14ac:dyDescent="0.2">
      <c r="J767" s="18"/>
    </row>
    <row r="768" spans="10:10" s="1" customFormat="1" ht="14.25" x14ac:dyDescent="0.2">
      <c r="J768" s="18"/>
    </row>
    <row r="769" spans="10:10" s="1" customFormat="1" ht="14.25" x14ac:dyDescent="0.2">
      <c r="J769" s="18"/>
    </row>
    <row r="770" spans="10:10" s="1" customFormat="1" ht="14.25" x14ac:dyDescent="0.2">
      <c r="J770" s="18"/>
    </row>
    <row r="771" spans="10:10" s="1" customFormat="1" ht="14.25" x14ac:dyDescent="0.2">
      <c r="J771" s="18"/>
    </row>
    <row r="772" spans="10:10" s="1" customFormat="1" ht="14.25" x14ac:dyDescent="0.2">
      <c r="J772" s="18"/>
    </row>
    <row r="773" spans="10:10" s="1" customFormat="1" ht="14.25" x14ac:dyDescent="0.2">
      <c r="J773" s="18"/>
    </row>
    <row r="774" spans="10:10" s="1" customFormat="1" ht="14.25" x14ac:dyDescent="0.2">
      <c r="J774" s="18"/>
    </row>
    <row r="775" spans="10:10" s="1" customFormat="1" ht="14.25" x14ac:dyDescent="0.2">
      <c r="J775" s="18"/>
    </row>
    <row r="776" spans="10:10" s="1" customFormat="1" ht="14.25" x14ac:dyDescent="0.2">
      <c r="J776" s="18"/>
    </row>
    <row r="777" spans="10:10" s="1" customFormat="1" ht="14.25" x14ac:dyDescent="0.2">
      <c r="J777" s="18"/>
    </row>
    <row r="778" spans="10:10" s="1" customFormat="1" ht="14.25" x14ac:dyDescent="0.2">
      <c r="J778" s="18"/>
    </row>
    <row r="779" spans="10:10" s="1" customFormat="1" ht="14.25" x14ac:dyDescent="0.2">
      <c r="J779" s="18"/>
    </row>
    <row r="782" spans="10:10" s="1" customFormat="1" ht="14.25" x14ac:dyDescent="0.2">
      <c r="J782" s="18"/>
    </row>
    <row r="783" spans="10:10" s="1" customFormat="1" ht="14.25" x14ac:dyDescent="0.2">
      <c r="J783" s="18"/>
    </row>
    <row r="784" spans="10:10" s="1" customFormat="1" ht="14.25" x14ac:dyDescent="0.2">
      <c r="J784" s="18"/>
    </row>
    <row r="785" spans="10:10" s="1" customFormat="1" ht="14.25" x14ac:dyDescent="0.2">
      <c r="J785" s="18"/>
    </row>
    <row r="786" spans="10:10" s="1" customFormat="1" ht="14.25" x14ac:dyDescent="0.2">
      <c r="J786" s="18"/>
    </row>
    <row r="787" spans="10:10" s="1" customFormat="1" ht="14.25" x14ac:dyDescent="0.2">
      <c r="J787" s="18"/>
    </row>
    <row r="788" spans="10:10" s="1" customFormat="1" ht="14.25" x14ac:dyDescent="0.2">
      <c r="J788" s="18"/>
    </row>
    <row r="789" spans="10:10" s="1" customFormat="1" ht="14.25" x14ac:dyDescent="0.2">
      <c r="J789" s="18"/>
    </row>
    <row r="790" spans="10:10" s="1" customFormat="1" ht="14.25" x14ac:dyDescent="0.2">
      <c r="J790" s="18"/>
    </row>
    <row r="791" spans="10:10" s="1" customFormat="1" ht="14.25" x14ac:dyDescent="0.2">
      <c r="J791" s="18"/>
    </row>
    <row r="792" spans="10:10" s="1" customFormat="1" ht="14.25" x14ac:dyDescent="0.2">
      <c r="J792" s="18"/>
    </row>
    <row r="793" spans="10:10" s="1" customFormat="1" ht="14.25" x14ac:dyDescent="0.2">
      <c r="J793" s="18"/>
    </row>
    <row r="794" spans="10:10" s="1" customFormat="1" ht="14.25" x14ac:dyDescent="0.2">
      <c r="J794" s="18"/>
    </row>
    <row r="795" spans="10:10" s="1" customFormat="1" ht="14.25" x14ac:dyDescent="0.2">
      <c r="J795" s="18"/>
    </row>
    <row r="796" spans="10:10" s="1" customFormat="1" ht="14.25" x14ac:dyDescent="0.2">
      <c r="J796" s="18"/>
    </row>
    <row r="797" spans="10:10" s="1" customFormat="1" ht="14.25" x14ac:dyDescent="0.2">
      <c r="J797" s="18"/>
    </row>
    <row r="798" spans="10:10" s="1" customFormat="1" ht="14.25" x14ac:dyDescent="0.2">
      <c r="J798" s="18"/>
    </row>
    <row r="799" spans="10:10" s="1" customFormat="1" ht="14.25" x14ac:dyDescent="0.2">
      <c r="J799" s="18"/>
    </row>
    <row r="800" spans="10:10" s="1" customFormat="1" ht="14.25" x14ac:dyDescent="0.2">
      <c r="J800" s="18"/>
    </row>
    <row r="801" spans="10:10" s="1" customFormat="1" ht="14.25" x14ac:dyDescent="0.2">
      <c r="J801" s="18"/>
    </row>
    <row r="802" spans="10:10" s="1" customFormat="1" ht="14.25" x14ac:dyDescent="0.2">
      <c r="J802" s="18"/>
    </row>
    <row r="803" spans="10:10" s="1" customFormat="1" ht="14.25" x14ac:dyDescent="0.2">
      <c r="J803" s="18"/>
    </row>
    <row r="804" spans="10:10" s="1" customFormat="1" ht="14.25" x14ac:dyDescent="0.2">
      <c r="J804" s="18"/>
    </row>
    <row r="805" spans="10:10" s="1" customFormat="1" ht="14.25" x14ac:dyDescent="0.2">
      <c r="J805" s="18"/>
    </row>
    <row r="806" spans="10:10" s="1" customFormat="1" ht="14.25" x14ac:dyDescent="0.2">
      <c r="J806" s="18"/>
    </row>
    <row r="807" spans="10:10" s="1" customFormat="1" ht="14.25" x14ac:dyDescent="0.2">
      <c r="J807" s="18"/>
    </row>
    <row r="808" spans="10:10" s="1" customFormat="1" ht="14.25" x14ac:dyDescent="0.2">
      <c r="J808" s="18"/>
    </row>
    <row r="809" spans="10:10" s="1" customFormat="1" ht="14.25" x14ac:dyDescent="0.2">
      <c r="J809" s="18"/>
    </row>
    <row r="810" spans="10:10" s="1" customFormat="1" ht="14.25" x14ac:dyDescent="0.2">
      <c r="J810" s="18"/>
    </row>
    <row r="811" spans="10:10" s="1" customFormat="1" ht="14.25" x14ac:dyDescent="0.2">
      <c r="J811" s="18"/>
    </row>
    <row r="812" spans="10:10" s="1" customFormat="1" ht="14.25" x14ac:dyDescent="0.2">
      <c r="J812" s="18"/>
    </row>
    <row r="813" spans="10:10" s="1" customFormat="1" ht="14.25" x14ac:dyDescent="0.2">
      <c r="J813" s="18"/>
    </row>
    <row r="814" spans="10:10" s="1" customFormat="1" ht="14.25" x14ac:dyDescent="0.2">
      <c r="J814" s="18"/>
    </row>
    <row r="815" spans="10:10" s="1" customFormat="1" ht="14.25" x14ac:dyDescent="0.2">
      <c r="J815" s="18"/>
    </row>
    <row r="816" spans="10:10" s="1" customFormat="1" ht="14.25" x14ac:dyDescent="0.2">
      <c r="J816" s="18"/>
    </row>
    <row r="817" spans="10:10" s="1" customFormat="1" ht="14.25" x14ac:dyDescent="0.2">
      <c r="J817" s="18"/>
    </row>
    <row r="818" spans="10:10" s="1" customFormat="1" ht="14.25" x14ac:dyDescent="0.2">
      <c r="J818" s="18"/>
    </row>
    <row r="819" spans="10:10" s="1" customFormat="1" ht="14.25" x14ac:dyDescent="0.2">
      <c r="J819" s="18"/>
    </row>
    <row r="820" spans="10:10" s="1" customFormat="1" ht="14.25" x14ac:dyDescent="0.2">
      <c r="J820" s="18"/>
    </row>
    <row r="821" spans="10:10" s="1" customFormat="1" ht="14.25" x14ac:dyDescent="0.2">
      <c r="J821" s="18"/>
    </row>
    <row r="822" spans="10:10" s="1" customFormat="1" ht="14.25" x14ac:dyDescent="0.2">
      <c r="J822" s="18"/>
    </row>
    <row r="823" spans="10:10" s="1" customFormat="1" ht="14.25" x14ac:dyDescent="0.2">
      <c r="J823" s="18"/>
    </row>
    <row r="824" spans="10:10" s="1" customFormat="1" ht="14.25" x14ac:dyDescent="0.2">
      <c r="J824" s="18"/>
    </row>
    <row r="825" spans="10:10" s="1" customFormat="1" ht="14.25" x14ac:dyDescent="0.2">
      <c r="J825" s="18"/>
    </row>
    <row r="826" spans="10:10" s="1" customFormat="1" ht="14.25" x14ac:dyDescent="0.2">
      <c r="J826" s="18"/>
    </row>
    <row r="827" spans="10:10" s="1" customFormat="1" ht="14.25" x14ac:dyDescent="0.2">
      <c r="J827" s="18"/>
    </row>
    <row r="828" spans="10:10" s="1" customFormat="1" ht="14.25" x14ac:dyDescent="0.2">
      <c r="J828" s="18"/>
    </row>
    <row r="829" spans="10:10" s="1" customFormat="1" ht="14.25" x14ac:dyDescent="0.2">
      <c r="J829" s="18"/>
    </row>
    <row r="830" spans="10:10" s="1" customFormat="1" ht="14.25" x14ac:dyDescent="0.2">
      <c r="J830" s="18"/>
    </row>
    <row r="831" spans="10:10" s="1" customFormat="1" ht="14.25" x14ac:dyDescent="0.2">
      <c r="J831" s="18"/>
    </row>
    <row r="832" spans="10:10" s="1" customFormat="1" ht="14.25" x14ac:dyDescent="0.2">
      <c r="J832" s="18"/>
    </row>
    <row r="833" spans="10:10" s="1" customFormat="1" ht="14.25" x14ac:dyDescent="0.2">
      <c r="J833" s="18"/>
    </row>
    <row r="834" spans="10:10" s="1" customFormat="1" ht="14.25" x14ac:dyDescent="0.2">
      <c r="J834" s="18"/>
    </row>
    <row r="835" spans="10:10" s="1" customFormat="1" ht="14.25" x14ac:dyDescent="0.2">
      <c r="J835" s="18"/>
    </row>
    <row r="836" spans="10:10" s="1" customFormat="1" ht="14.25" x14ac:dyDescent="0.2">
      <c r="J836" s="18"/>
    </row>
    <row r="837" spans="10:10" s="1" customFormat="1" ht="14.25" x14ac:dyDescent="0.2">
      <c r="J837" s="18"/>
    </row>
    <row r="838" spans="10:10" s="1" customFormat="1" ht="14.25" x14ac:dyDescent="0.2">
      <c r="J838" s="18"/>
    </row>
    <row r="839" spans="10:10" s="1" customFormat="1" ht="14.25" x14ac:dyDescent="0.2">
      <c r="J839" s="18"/>
    </row>
    <row r="840" spans="10:10" s="1" customFormat="1" ht="14.25" x14ac:dyDescent="0.2">
      <c r="J840" s="18"/>
    </row>
    <row r="841" spans="10:10" s="1" customFormat="1" ht="14.25" x14ac:dyDescent="0.2">
      <c r="J841" s="18"/>
    </row>
    <row r="842" spans="10:10" s="1" customFormat="1" ht="14.25" x14ac:dyDescent="0.2">
      <c r="J842" s="18"/>
    </row>
    <row r="843" spans="10:10" s="1" customFormat="1" ht="14.25" x14ac:dyDescent="0.2">
      <c r="J843" s="18"/>
    </row>
    <row r="844" spans="10:10" s="1" customFormat="1" ht="14.25" x14ac:dyDescent="0.2">
      <c r="J844" s="18"/>
    </row>
    <row r="845" spans="10:10" s="1" customFormat="1" ht="14.25" x14ac:dyDescent="0.2">
      <c r="J845" s="18"/>
    </row>
    <row r="846" spans="10:10" s="1" customFormat="1" ht="14.25" x14ac:dyDescent="0.2">
      <c r="J846" s="18"/>
    </row>
    <row r="847" spans="10:10" s="1" customFormat="1" ht="14.25" x14ac:dyDescent="0.2">
      <c r="J847" s="18"/>
    </row>
    <row r="848" spans="10:10" s="1" customFormat="1" ht="14.25" x14ac:dyDescent="0.2">
      <c r="J848" s="18"/>
    </row>
    <row r="849" spans="10:10" s="1" customFormat="1" ht="14.25" x14ac:dyDescent="0.2">
      <c r="J849" s="18"/>
    </row>
    <row r="850" spans="10:10" s="1" customFormat="1" ht="14.25" x14ac:dyDescent="0.2">
      <c r="J850" s="18"/>
    </row>
    <row r="851" spans="10:10" s="1" customFormat="1" ht="14.25" x14ac:dyDescent="0.2">
      <c r="J851" s="18"/>
    </row>
    <row r="852" spans="10:10" s="1" customFormat="1" ht="14.25" x14ac:dyDescent="0.2">
      <c r="J852" s="18"/>
    </row>
    <row r="853" spans="10:10" s="1" customFormat="1" ht="14.25" x14ac:dyDescent="0.2">
      <c r="J853" s="18"/>
    </row>
    <row r="854" spans="10:10" s="1" customFormat="1" ht="14.25" x14ac:dyDescent="0.2">
      <c r="J854" s="18"/>
    </row>
    <row r="855" spans="10:10" s="1" customFormat="1" ht="14.25" x14ac:dyDescent="0.2">
      <c r="J855" s="18"/>
    </row>
    <row r="856" spans="10:10" s="1" customFormat="1" ht="14.25" x14ac:dyDescent="0.2">
      <c r="J856" s="18"/>
    </row>
    <row r="857" spans="10:10" s="1" customFormat="1" ht="14.25" x14ac:dyDescent="0.2">
      <c r="J857" s="18"/>
    </row>
    <row r="858" spans="10:10" s="1" customFormat="1" ht="14.25" x14ac:dyDescent="0.2">
      <c r="J858" s="18"/>
    </row>
    <row r="859" spans="10:10" s="1" customFormat="1" ht="14.25" x14ac:dyDescent="0.2">
      <c r="J859" s="18"/>
    </row>
    <row r="860" spans="10:10" s="1" customFormat="1" ht="14.25" x14ac:dyDescent="0.2">
      <c r="J860" s="18"/>
    </row>
    <row r="861" spans="10:10" s="1" customFormat="1" ht="14.25" x14ac:dyDescent="0.2">
      <c r="J861" s="18"/>
    </row>
    <row r="862" spans="10:10" s="1" customFormat="1" ht="14.25" x14ac:dyDescent="0.2">
      <c r="J862" s="18"/>
    </row>
    <row r="863" spans="10:10" s="1" customFormat="1" ht="14.25" x14ac:dyDescent="0.2">
      <c r="J863" s="18"/>
    </row>
    <row r="864" spans="10:10" s="1" customFormat="1" ht="14.25" x14ac:dyDescent="0.2">
      <c r="J864" s="18"/>
    </row>
    <row r="865" spans="10:10" s="1" customFormat="1" ht="14.25" x14ac:dyDescent="0.2">
      <c r="J865" s="18"/>
    </row>
    <row r="866" spans="10:10" s="1" customFormat="1" ht="14.25" x14ac:dyDescent="0.2">
      <c r="J866" s="18"/>
    </row>
    <row r="867" spans="10:10" s="1" customFormat="1" ht="14.25" x14ac:dyDescent="0.2">
      <c r="J867" s="18"/>
    </row>
    <row r="868" spans="10:10" s="1" customFormat="1" ht="14.25" x14ac:dyDescent="0.2">
      <c r="J868" s="18"/>
    </row>
    <row r="869" spans="10:10" s="1" customFormat="1" ht="14.25" x14ac:dyDescent="0.2">
      <c r="J869" s="18"/>
    </row>
    <row r="870" spans="10:10" s="1" customFormat="1" ht="14.25" x14ac:dyDescent="0.2">
      <c r="J870" s="18"/>
    </row>
    <row r="871" spans="10:10" s="1" customFormat="1" ht="14.25" x14ac:dyDescent="0.2">
      <c r="J871" s="18"/>
    </row>
    <row r="872" spans="10:10" s="1" customFormat="1" ht="14.25" x14ac:dyDescent="0.2">
      <c r="J872" s="18"/>
    </row>
    <row r="873" spans="10:10" s="1" customFormat="1" ht="14.25" x14ac:dyDescent="0.2">
      <c r="J873" s="18"/>
    </row>
    <row r="874" spans="10:10" s="1" customFormat="1" ht="14.25" x14ac:dyDescent="0.2">
      <c r="J874" s="18"/>
    </row>
    <row r="875" spans="10:10" s="1" customFormat="1" ht="14.25" x14ac:dyDescent="0.2">
      <c r="J875" s="18"/>
    </row>
    <row r="876" spans="10:10" s="1" customFormat="1" ht="14.25" x14ac:dyDescent="0.2">
      <c r="J876" s="18"/>
    </row>
    <row r="877" spans="10:10" s="1" customFormat="1" ht="14.25" x14ac:dyDescent="0.2">
      <c r="J877" s="18"/>
    </row>
    <row r="878" spans="10:10" s="1" customFormat="1" ht="14.25" x14ac:dyDescent="0.2">
      <c r="J878" s="18"/>
    </row>
    <row r="879" spans="10:10" s="1" customFormat="1" ht="14.25" x14ac:dyDescent="0.2">
      <c r="J879" s="18"/>
    </row>
    <row r="880" spans="10:10" s="1" customFormat="1" ht="14.25" x14ac:dyDescent="0.2">
      <c r="J880" s="18"/>
    </row>
    <row r="881" spans="10:10" s="1" customFormat="1" ht="14.25" x14ac:dyDescent="0.2">
      <c r="J881" s="18"/>
    </row>
    <row r="882" spans="10:10" s="1" customFormat="1" ht="14.25" x14ac:dyDescent="0.2">
      <c r="J882" s="18"/>
    </row>
    <row r="883" spans="10:10" s="1" customFormat="1" ht="14.25" x14ac:dyDescent="0.2">
      <c r="J883" s="18"/>
    </row>
    <row r="884" spans="10:10" s="1" customFormat="1" ht="14.25" x14ac:dyDescent="0.2">
      <c r="J884" s="18"/>
    </row>
    <row r="885" spans="10:10" s="1" customFormat="1" ht="14.25" x14ac:dyDescent="0.2">
      <c r="J885" s="18"/>
    </row>
    <row r="886" spans="10:10" s="1" customFormat="1" ht="14.25" x14ac:dyDescent="0.2">
      <c r="J886" s="18"/>
    </row>
    <row r="887" spans="10:10" s="1" customFormat="1" ht="14.25" x14ac:dyDescent="0.2">
      <c r="J887" s="18"/>
    </row>
    <row r="888" spans="10:10" s="1" customFormat="1" ht="14.25" x14ac:dyDescent="0.2">
      <c r="J888" s="18"/>
    </row>
    <row r="889" spans="10:10" s="1" customFormat="1" ht="14.25" x14ac:dyDescent="0.2">
      <c r="J889" s="18"/>
    </row>
    <row r="890" spans="10:10" s="1" customFormat="1" ht="14.25" x14ac:dyDescent="0.2">
      <c r="J890" s="18"/>
    </row>
    <row r="891" spans="10:10" s="1" customFormat="1" ht="14.25" x14ac:dyDescent="0.2">
      <c r="J891" s="18"/>
    </row>
    <row r="892" spans="10:10" s="1" customFormat="1" ht="14.25" x14ac:dyDescent="0.2">
      <c r="J892" s="18"/>
    </row>
    <row r="893" spans="10:10" s="1" customFormat="1" ht="14.25" x14ac:dyDescent="0.2">
      <c r="J893" s="18"/>
    </row>
    <row r="894" spans="10:10" s="1" customFormat="1" ht="14.25" x14ac:dyDescent="0.2">
      <c r="J894" s="18"/>
    </row>
    <row r="895" spans="10:10" s="1" customFormat="1" ht="14.25" x14ac:dyDescent="0.2">
      <c r="J895" s="18"/>
    </row>
    <row r="896" spans="10:10" s="1" customFormat="1" ht="14.25" x14ac:dyDescent="0.2">
      <c r="J896" s="18"/>
    </row>
    <row r="897" spans="10:10" s="1" customFormat="1" ht="14.25" x14ac:dyDescent="0.2">
      <c r="J897" s="18"/>
    </row>
    <row r="898" spans="10:10" s="1" customFormat="1" ht="14.25" x14ac:dyDescent="0.2">
      <c r="J898" s="18"/>
    </row>
    <row r="899" spans="10:10" s="1" customFormat="1" ht="14.25" x14ac:dyDescent="0.2">
      <c r="J899" s="18"/>
    </row>
    <row r="900" spans="10:10" s="1" customFormat="1" ht="14.25" x14ac:dyDescent="0.2">
      <c r="J900" s="18"/>
    </row>
    <row r="901" spans="10:10" s="1" customFormat="1" ht="14.25" x14ac:dyDescent="0.2">
      <c r="J901" s="18"/>
    </row>
    <row r="902" spans="10:10" s="1" customFormat="1" ht="14.25" x14ac:dyDescent="0.2">
      <c r="J902" s="18"/>
    </row>
    <row r="903" spans="10:10" s="1" customFormat="1" ht="14.25" x14ac:dyDescent="0.2">
      <c r="J903" s="18"/>
    </row>
    <row r="904" spans="10:10" s="1" customFormat="1" ht="14.25" x14ac:dyDescent="0.2">
      <c r="J904" s="18"/>
    </row>
    <row r="905" spans="10:10" s="1" customFormat="1" ht="14.25" x14ac:dyDescent="0.2">
      <c r="J905" s="18"/>
    </row>
    <row r="906" spans="10:10" s="1" customFormat="1" ht="14.25" x14ac:dyDescent="0.2">
      <c r="J906" s="18"/>
    </row>
    <row r="907" spans="10:10" s="1" customFormat="1" ht="14.25" x14ac:dyDescent="0.2">
      <c r="J907" s="18"/>
    </row>
    <row r="908" spans="10:10" s="1" customFormat="1" ht="14.25" x14ac:dyDescent="0.2">
      <c r="J908" s="18"/>
    </row>
    <row r="909" spans="10:10" s="1" customFormat="1" ht="14.25" x14ac:dyDescent="0.2">
      <c r="J909" s="18"/>
    </row>
    <row r="910" spans="10:10" s="1" customFormat="1" ht="14.25" x14ac:dyDescent="0.2">
      <c r="J910" s="18"/>
    </row>
    <row r="911" spans="10:10" s="1" customFormat="1" ht="14.25" x14ac:dyDescent="0.2">
      <c r="J911" s="18"/>
    </row>
    <row r="912" spans="10:10" s="1" customFormat="1" ht="14.25" x14ac:dyDescent="0.2">
      <c r="J912" s="18"/>
    </row>
    <row r="913" spans="10:10" s="1" customFormat="1" ht="14.25" x14ac:dyDescent="0.2">
      <c r="J913" s="18"/>
    </row>
    <row r="914" spans="10:10" s="1" customFormat="1" ht="14.25" x14ac:dyDescent="0.2">
      <c r="J914" s="18"/>
    </row>
    <row r="915" spans="10:10" s="1" customFormat="1" ht="14.25" x14ac:dyDescent="0.2">
      <c r="J915" s="18"/>
    </row>
    <row r="916" spans="10:10" s="1" customFormat="1" ht="14.25" x14ac:dyDescent="0.2">
      <c r="J916" s="18"/>
    </row>
    <row r="917" spans="10:10" s="1" customFormat="1" ht="14.25" x14ac:dyDescent="0.2">
      <c r="J917" s="18"/>
    </row>
    <row r="918" spans="10:10" s="1" customFormat="1" ht="14.25" x14ac:dyDescent="0.2">
      <c r="J918" s="18"/>
    </row>
    <row r="919" spans="10:10" s="1" customFormat="1" ht="14.25" x14ac:dyDescent="0.2">
      <c r="J919" s="18"/>
    </row>
    <row r="920" spans="10:10" s="1" customFormat="1" ht="14.25" x14ac:dyDescent="0.2">
      <c r="J920" s="18"/>
    </row>
    <row r="921" spans="10:10" s="1" customFormat="1" ht="14.25" x14ac:dyDescent="0.2">
      <c r="J921" s="18"/>
    </row>
    <row r="922" spans="10:10" s="1" customFormat="1" ht="14.25" x14ac:dyDescent="0.2">
      <c r="J922" s="18"/>
    </row>
    <row r="923" spans="10:10" s="1" customFormat="1" ht="14.25" x14ac:dyDescent="0.2">
      <c r="J923" s="18"/>
    </row>
    <row r="924" spans="10:10" s="1" customFormat="1" ht="14.25" x14ac:dyDescent="0.2">
      <c r="J924" s="18"/>
    </row>
    <row r="925" spans="10:10" s="1" customFormat="1" ht="14.25" x14ac:dyDescent="0.2">
      <c r="J925" s="18"/>
    </row>
    <row r="926" spans="10:10" s="1" customFormat="1" ht="14.25" x14ac:dyDescent="0.2">
      <c r="J926" s="18"/>
    </row>
    <row r="927" spans="10:10" s="1" customFormat="1" ht="14.25" x14ac:dyDescent="0.2">
      <c r="J927" s="18"/>
    </row>
    <row r="928" spans="10:10" s="1" customFormat="1" ht="14.25" x14ac:dyDescent="0.2">
      <c r="J928" s="18"/>
    </row>
    <row r="929" spans="10:10" s="1" customFormat="1" ht="14.25" x14ac:dyDescent="0.2">
      <c r="J929" s="18"/>
    </row>
    <row r="930" spans="10:10" s="1" customFormat="1" ht="14.25" x14ac:dyDescent="0.2">
      <c r="J930" s="18"/>
    </row>
    <row r="931" spans="10:10" s="1" customFormat="1" ht="14.25" x14ac:dyDescent="0.2">
      <c r="J931" s="18"/>
    </row>
    <row r="932" spans="10:10" s="1" customFormat="1" ht="14.25" x14ac:dyDescent="0.2">
      <c r="J932" s="18"/>
    </row>
    <row r="933" spans="10:10" s="1" customFormat="1" ht="14.25" x14ac:dyDescent="0.2">
      <c r="J933" s="18"/>
    </row>
    <row r="934" spans="10:10" s="1" customFormat="1" ht="14.25" x14ac:dyDescent="0.2">
      <c r="J934" s="18"/>
    </row>
    <row r="935" spans="10:10" s="1" customFormat="1" ht="14.25" x14ac:dyDescent="0.2">
      <c r="J935" s="18"/>
    </row>
    <row r="936" spans="10:10" s="1" customFormat="1" ht="14.25" x14ac:dyDescent="0.2">
      <c r="J936" s="18"/>
    </row>
    <row r="937" spans="10:10" s="1" customFormat="1" ht="14.25" x14ac:dyDescent="0.2">
      <c r="J937" s="18"/>
    </row>
    <row r="938" spans="10:10" s="1" customFormat="1" ht="14.25" x14ac:dyDescent="0.2">
      <c r="J938" s="18"/>
    </row>
    <row r="939" spans="10:10" s="1" customFormat="1" ht="14.25" x14ac:dyDescent="0.2">
      <c r="J939" s="18"/>
    </row>
    <row r="940" spans="10:10" s="1" customFormat="1" ht="14.25" x14ac:dyDescent="0.2">
      <c r="J940" s="18"/>
    </row>
    <row r="941" spans="10:10" s="1" customFormat="1" ht="14.25" x14ac:dyDescent="0.2">
      <c r="J941" s="18"/>
    </row>
    <row r="942" spans="10:10" s="1" customFormat="1" ht="14.25" x14ac:dyDescent="0.2">
      <c r="J942" s="18"/>
    </row>
    <row r="943" spans="10:10" s="1" customFormat="1" ht="14.25" x14ac:dyDescent="0.2">
      <c r="J943" s="18"/>
    </row>
    <row r="944" spans="10:10" s="1" customFormat="1" ht="14.25" x14ac:dyDescent="0.2">
      <c r="J944" s="18"/>
    </row>
    <row r="945" spans="10:10" s="1" customFormat="1" ht="14.25" x14ac:dyDescent="0.2">
      <c r="J945" s="18"/>
    </row>
    <row r="948" spans="10:10" s="1" customFormat="1" ht="14.25" x14ac:dyDescent="0.2">
      <c r="J948" s="18"/>
    </row>
    <row r="949" spans="10:10" s="1" customFormat="1" ht="14.25" x14ac:dyDescent="0.2">
      <c r="J949" s="18"/>
    </row>
    <row r="950" spans="10:10" s="1" customFormat="1" ht="14.25" x14ac:dyDescent="0.2">
      <c r="J950" s="18"/>
    </row>
    <row r="951" spans="10:10" s="1" customFormat="1" ht="14.25" x14ac:dyDescent="0.2">
      <c r="J951" s="18"/>
    </row>
    <row r="952" spans="10:10" s="1" customFormat="1" ht="14.25" x14ac:dyDescent="0.2">
      <c r="J952" s="18"/>
    </row>
    <row r="953" spans="10:10" s="1" customFormat="1" ht="14.25" x14ac:dyDescent="0.2">
      <c r="J953" s="18"/>
    </row>
    <row r="954" spans="10:10" s="1" customFormat="1" ht="14.25" x14ac:dyDescent="0.2">
      <c r="J954" s="18"/>
    </row>
    <row r="955" spans="10:10" s="1" customFormat="1" ht="14.25" x14ac:dyDescent="0.2">
      <c r="J955" s="18"/>
    </row>
    <row r="956" spans="10:10" s="1" customFormat="1" ht="14.25" x14ac:dyDescent="0.2">
      <c r="J956" s="18"/>
    </row>
    <row r="957" spans="10:10" s="1" customFormat="1" ht="14.25" x14ac:dyDescent="0.2">
      <c r="J957" s="18"/>
    </row>
    <row r="958" spans="10:10" s="1" customFormat="1" ht="14.25" x14ac:dyDescent="0.2">
      <c r="J958" s="18"/>
    </row>
    <row r="959" spans="10:10" s="1" customFormat="1" ht="14.25" x14ac:dyDescent="0.2">
      <c r="J959" s="18"/>
    </row>
    <row r="960" spans="10:10" s="1" customFormat="1" ht="14.25" x14ac:dyDescent="0.2">
      <c r="J960" s="18"/>
    </row>
    <row r="961" spans="10:10" s="1" customFormat="1" ht="14.25" x14ac:dyDescent="0.2">
      <c r="J961" s="18"/>
    </row>
    <row r="962" spans="10:10" s="1" customFormat="1" ht="14.25" x14ac:dyDescent="0.2">
      <c r="J962" s="18"/>
    </row>
    <row r="963" spans="10:10" s="1" customFormat="1" ht="14.25" x14ac:dyDescent="0.2">
      <c r="J963" s="18"/>
    </row>
    <row r="964" spans="10:10" s="1" customFormat="1" ht="14.25" x14ac:dyDescent="0.2">
      <c r="J964" s="18"/>
    </row>
    <row r="965" spans="10:10" s="1" customFormat="1" ht="14.25" x14ac:dyDescent="0.2">
      <c r="J965" s="18"/>
    </row>
    <row r="966" spans="10:10" s="1" customFormat="1" ht="14.25" x14ac:dyDescent="0.2">
      <c r="J966" s="18"/>
    </row>
    <row r="967" spans="10:10" s="1" customFormat="1" ht="14.25" x14ac:dyDescent="0.2">
      <c r="J967" s="18"/>
    </row>
    <row r="968" spans="10:10" s="1" customFormat="1" ht="14.25" x14ac:dyDescent="0.2">
      <c r="J968" s="18"/>
    </row>
    <row r="969" spans="10:10" s="1" customFormat="1" ht="14.25" x14ac:dyDescent="0.2">
      <c r="J969" s="18"/>
    </row>
    <row r="970" spans="10:10" s="1" customFormat="1" ht="14.25" x14ac:dyDescent="0.2">
      <c r="J970" s="18"/>
    </row>
    <row r="971" spans="10:10" s="1" customFormat="1" ht="14.25" x14ac:dyDescent="0.2">
      <c r="J971" s="18"/>
    </row>
    <row r="972" spans="10:10" s="1" customFormat="1" ht="14.25" x14ac:dyDescent="0.2">
      <c r="J972" s="18"/>
    </row>
    <row r="973" spans="10:10" s="1" customFormat="1" ht="14.25" x14ac:dyDescent="0.2">
      <c r="J973" s="18"/>
    </row>
    <row r="974" spans="10:10" s="1" customFormat="1" ht="14.25" x14ac:dyDescent="0.2">
      <c r="J974" s="18"/>
    </row>
    <row r="975" spans="10:10" s="1" customFormat="1" ht="14.25" x14ac:dyDescent="0.2">
      <c r="J975" s="18"/>
    </row>
    <row r="976" spans="10:10" s="1" customFormat="1" ht="14.25" x14ac:dyDescent="0.2">
      <c r="J976" s="18"/>
    </row>
    <row r="977" spans="10:10" s="1" customFormat="1" ht="14.25" x14ac:dyDescent="0.2">
      <c r="J977" s="18"/>
    </row>
    <row r="978" spans="10:10" s="1" customFormat="1" ht="14.25" x14ac:dyDescent="0.2">
      <c r="J978" s="18"/>
    </row>
    <row r="979" spans="10:10" s="1" customFormat="1" ht="14.25" x14ac:dyDescent="0.2">
      <c r="J979" s="18"/>
    </row>
    <row r="980" spans="10:10" s="1" customFormat="1" ht="14.25" x14ac:dyDescent="0.2">
      <c r="J980" s="18"/>
    </row>
    <row r="981" spans="10:10" s="1" customFormat="1" ht="14.25" x14ac:dyDescent="0.2">
      <c r="J981" s="18"/>
    </row>
    <row r="982" spans="10:10" s="1" customFormat="1" ht="14.25" x14ac:dyDescent="0.2">
      <c r="J982" s="18"/>
    </row>
    <row r="983" spans="10:10" s="1" customFormat="1" ht="14.25" x14ac:dyDescent="0.2">
      <c r="J983" s="18"/>
    </row>
    <row r="984" spans="10:10" s="1" customFormat="1" ht="14.25" x14ac:dyDescent="0.2">
      <c r="J984" s="18"/>
    </row>
    <row r="985" spans="10:10" s="1" customFormat="1" ht="14.25" x14ac:dyDescent="0.2">
      <c r="J985" s="18"/>
    </row>
    <row r="986" spans="10:10" s="1" customFormat="1" ht="14.25" x14ac:dyDescent="0.2">
      <c r="J986" s="18"/>
    </row>
    <row r="987" spans="10:10" s="1" customFormat="1" ht="14.25" x14ac:dyDescent="0.2">
      <c r="J987" s="18"/>
    </row>
    <row r="988" spans="10:10" s="1" customFormat="1" ht="14.25" x14ac:dyDescent="0.2">
      <c r="J988" s="18"/>
    </row>
    <row r="989" spans="10:10" s="1" customFormat="1" ht="14.25" x14ac:dyDescent="0.2">
      <c r="J989" s="18"/>
    </row>
    <row r="990" spans="10:10" s="1" customFormat="1" ht="14.25" x14ac:dyDescent="0.2">
      <c r="J990" s="18"/>
    </row>
    <row r="991" spans="10:10" s="1" customFormat="1" ht="14.25" x14ac:dyDescent="0.2">
      <c r="J991" s="18"/>
    </row>
    <row r="992" spans="10:10" s="1" customFormat="1" ht="14.25" x14ac:dyDescent="0.2">
      <c r="J992" s="18"/>
    </row>
    <row r="993" spans="10:10" s="1" customFormat="1" ht="14.25" x14ac:dyDescent="0.2">
      <c r="J993" s="18"/>
    </row>
    <row r="994" spans="10:10" s="1" customFormat="1" ht="14.25" x14ac:dyDescent="0.2">
      <c r="J994" s="18"/>
    </row>
    <row r="995" spans="10:10" s="1" customFormat="1" ht="14.25" x14ac:dyDescent="0.2">
      <c r="J995" s="18"/>
    </row>
    <row r="996" spans="10:10" s="1" customFormat="1" ht="14.25" x14ac:dyDescent="0.2">
      <c r="J996" s="18"/>
    </row>
    <row r="997" spans="10:10" s="1" customFormat="1" ht="14.25" x14ac:dyDescent="0.2">
      <c r="J997" s="18"/>
    </row>
    <row r="998" spans="10:10" s="1" customFormat="1" ht="14.25" x14ac:dyDescent="0.2">
      <c r="J998" s="18"/>
    </row>
    <row r="999" spans="10:10" s="1" customFormat="1" ht="14.25" x14ac:dyDescent="0.2">
      <c r="J999" s="18"/>
    </row>
    <row r="1000" spans="10:10" s="1" customFormat="1" ht="14.25" x14ac:dyDescent="0.2">
      <c r="J1000" s="18"/>
    </row>
    <row r="1001" spans="10:10" s="1" customFormat="1" ht="14.25" x14ac:dyDescent="0.2">
      <c r="J1001" s="18"/>
    </row>
    <row r="1002" spans="10:10" s="1" customFormat="1" ht="14.25" x14ac:dyDescent="0.2">
      <c r="J1002" s="18"/>
    </row>
    <row r="1003" spans="10:10" s="1" customFormat="1" ht="14.25" x14ac:dyDescent="0.2">
      <c r="J1003" s="18"/>
    </row>
    <row r="1004" spans="10:10" s="1" customFormat="1" ht="14.25" x14ac:dyDescent="0.2">
      <c r="J1004" s="18"/>
    </row>
    <row r="1005" spans="10:10" s="1" customFormat="1" ht="14.25" x14ac:dyDescent="0.2">
      <c r="J1005" s="18"/>
    </row>
    <row r="1006" spans="10:10" s="1" customFormat="1" ht="14.25" x14ac:dyDescent="0.2">
      <c r="J1006" s="18"/>
    </row>
    <row r="1007" spans="10:10" s="1" customFormat="1" ht="14.25" x14ac:dyDescent="0.2">
      <c r="J1007" s="18"/>
    </row>
    <row r="1008" spans="10:10" s="1" customFormat="1" ht="14.25" x14ac:dyDescent="0.2">
      <c r="J1008" s="18"/>
    </row>
    <row r="1009" spans="10:10" s="1" customFormat="1" ht="14.25" x14ac:dyDescent="0.2">
      <c r="J1009" s="18"/>
    </row>
    <row r="1010" spans="10:10" s="1" customFormat="1" ht="14.25" x14ac:dyDescent="0.2">
      <c r="J1010" s="18"/>
    </row>
    <row r="1011" spans="10:10" s="1" customFormat="1" ht="14.25" x14ac:dyDescent="0.2">
      <c r="J1011" s="18"/>
    </row>
    <row r="1012" spans="10:10" s="1" customFormat="1" ht="14.25" x14ac:dyDescent="0.2">
      <c r="J1012" s="18"/>
    </row>
    <row r="1013" spans="10:10" s="1" customFormat="1" ht="14.25" x14ac:dyDescent="0.2">
      <c r="J1013" s="18"/>
    </row>
    <row r="1014" spans="10:10" s="1" customFormat="1" ht="14.25" x14ac:dyDescent="0.2">
      <c r="J1014" s="18"/>
    </row>
    <row r="1015" spans="10:10" s="1" customFormat="1" ht="14.25" x14ac:dyDescent="0.2">
      <c r="J1015" s="18"/>
    </row>
    <row r="1016" spans="10:10" s="1" customFormat="1" ht="14.25" x14ac:dyDescent="0.2">
      <c r="J1016" s="18"/>
    </row>
    <row r="1017" spans="10:10" s="1" customFormat="1" ht="14.25" x14ac:dyDescent="0.2">
      <c r="J1017" s="18"/>
    </row>
    <row r="1018" spans="10:10" s="1" customFormat="1" ht="14.25" x14ac:dyDescent="0.2">
      <c r="J1018" s="18"/>
    </row>
    <row r="1019" spans="10:10" s="1" customFormat="1" ht="14.25" x14ac:dyDescent="0.2">
      <c r="J1019" s="18"/>
    </row>
    <row r="1020" spans="10:10" s="1" customFormat="1" ht="14.25" x14ac:dyDescent="0.2">
      <c r="J1020" s="18"/>
    </row>
    <row r="1021" spans="10:10" s="1" customFormat="1" ht="14.25" x14ac:dyDescent="0.2">
      <c r="J1021" s="18"/>
    </row>
    <row r="1022" spans="10:10" s="1" customFormat="1" ht="14.25" x14ac:dyDescent="0.2">
      <c r="J1022" s="18"/>
    </row>
    <row r="1023" spans="10:10" s="1" customFormat="1" ht="14.25" x14ac:dyDescent="0.2">
      <c r="J1023" s="18"/>
    </row>
    <row r="1024" spans="10:10" s="1" customFormat="1" ht="14.25" x14ac:dyDescent="0.2">
      <c r="J1024" s="18"/>
    </row>
    <row r="1025" spans="10:10" s="1" customFormat="1" ht="14.25" x14ac:dyDescent="0.2">
      <c r="J1025" s="18"/>
    </row>
    <row r="1026" spans="10:10" s="1" customFormat="1" ht="14.25" x14ac:dyDescent="0.2">
      <c r="J1026" s="18"/>
    </row>
    <row r="1027" spans="10:10" s="1" customFormat="1" ht="14.25" x14ac:dyDescent="0.2">
      <c r="J1027" s="18"/>
    </row>
    <row r="1028" spans="10:10" s="1" customFormat="1" ht="14.25" x14ac:dyDescent="0.2">
      <c r="J1028" s="18"/>
    </row>
    <row r="1029" spans="10:10" s="1" customFormat="1" ht="14.25" x14ac:dyDescent="0.2">
      <c r="J1029" s="18"/>
    </row>
    <row r="1030" spans="10:10" s="1" customFormat="1" ht="14.25" x14ac:dyDescent="0.2">
      <c r="J1030" s="18"/>
    </row>
    <row r="1031" spans="10:10" s="1" customFormat="1" ht="14.25" x14ac:dyDescent="0.2">
      <c r="J1031" s="18"/>
    </row>
    <row r="1032" spans="10:10" s="1" customFormat="1" ht="14.25" x14ac:dyDescent="0.2">
      <c r="J1032" s="18"/>
    </row>
    <row r="1033" spans="10:10" s="1" customFormat="1" ht="14.25" x14ac:dyDescent="0.2">
      <c r="J1033" s="18"/>
    </row>
    <row r="1034" spans="10:10" s="1" customFormat="1" ht="14.25" x14ac:dyDescent="0.2">
      <c r="J1034" s="18"/>
    </row>
    <row r="1035" spans="10:10" s="1" customFormat="1" ht="14.25" x14ac:dyDescent="0.2">
      <c r="J1035" s="18"/>
    </row>
    <row r="1036" spans="10:10" s="1" customFormat="1" ht="14.25" x14ac:dyDescent="0.2">
      <c r="J1036" s="18"/>
    </row>
    <row r="1037" spans="10:10" s="1" customFormat="1" ht="14.25" x14ac:dyDescent="0.2">
      <c r="J1037" s="18"/>
    </row>
    <row r="1038" spans="10:10" s="1" customFormat="1" ht="14.25" x14ac:dyDescent="0.2">
      <c r="J1038" s="18"/>
    </row>
    <row r="1039" spans="10:10" s="1" customFormat="1" ht="14.25" x14ac:dyDescent="0.2">
      <c r="J1039" s="18"/>
    </row>
    <row r="1040" spans="10:10" s="1" customFormat="1" ht="14.25" x14ac:dyDescent="0.2">
      <c r="J1040" s="18"/>
    </row>
    <row r="1041" spans="10:10" s="1" customFormat="1" ht="14.25" x14ac:dyDescent="0.2">
      <c r="J1041" s="18"/>
    </row>
    <row r="1042" spans="10:10" s="1" customFormat="1" ht="14.25" x14ac:dyDescent="0.2">
      <c r="J1042" s="18"/>
    </row>
    <row r="1043" spans="10:10" s="1" customFormat="1" ht="14.25" x14ac:dyDescent="0.2">
      <c r="J1043" s="18"/>
    </row>
    <row r="1044" spans="10:10" s="1" customFormat="1" ht="14.25" x14ac:dyDescent="0.2">
      <c r="J1044" s="18"/>
    </row>
    <row r="1045" spans="10:10" s="1" customFormat="1" ht="14.25" x14ac:dyDescent="0.2">
      <c r="J1045" s="18"/>
    </row>
    <row r="1046" spans="10:10" s="1" customFormat="1" ht="14.25" x14ac:dyDescent="0.2">
      <c r="J1046" s="18"/>
    </row>
    <row r="1047" spans="10:10" s="1" customFormat="1" ht="14.25" x14ac:dyDescent="0.2">
      <c r="J1047" s="18"/>
    </row>
    <row r="1048" spans="10:10" s="1" customFormat="1" ht="14.25" x14ac:dyDescent="0.2">
      <c r="J1048" s="18"/>
    </row>
    <row r="1049" spans="10:10" s="1" customFormat="1" ht="14.25" x14ac:dyDescent="0.2">
      <c r="J1049" s="18"/>
    </row>
    <row r="1050" spans="10:10" s="1" customFormat="1" ht="14.25" x14ac:dyDescent="0.2">
      <c r="J1050" s="18"/>
    </row>
    <row r="1051" spans="10:10" s="1" customFormat="1" ht="14.25" x14ac:dyDescent="0.2">
      <c r="J1051" s="18"/>
    </row>
    <row r="1052" spans="10:10" s="1" customFormat="1" ht="14.25" x14ac:dyDescent="0.2">
      <c r="J1052" s="18"/>
    </row>
    <row r="1053" spans="10:10" s="1" customFormat="1" ht="14.25" x14ac:dyDescent="0.2">
      <c r="J1053" s="18"/>
    </row>
    <row r="1054" spans="10:10" s="1" customFormat="1" ht="14.25" x14ac:dyDescent="0.2">
      <c r="J1054" s="18"/>
    </row>
    <row r="1055" spans="10:10" s="1" customFormat="1" ht="14.25" x14ac:dyDescent="0.2">
      <c r="J1055" s="18"/>
    </row>
    <row r="1056" spans="10:10" s="1" customFormat="1" ht="14.25" x14ac:dyDescent="0.2">
      <c r="J1056" s="18"/>
    </row>
    <row r="1057" spans="10:10" s="1" customFormat="1" ht="14.25" x14ac:dyDescent="0.2">
      <c r="J1057" s="18"/>
    </row>
    <row r="1058" spans="10:10" s="1" customFormat="1" ht="14.25" x14ac:dyDescent="0.2">
      <c r="J1058" s="18"/>
    </row>
    <row r="1059" spans="10:10" s="1" customFormat="1" ht="14.25" x14ac:dyDescent="0.2">
      <c r="J1059" s="18"/>
    </row>
    <row r="1060" spans="10:10" s="1" customFormat="1" ht="14.25" x14ac:dyDescent="0.2">
      <c r="J1060" s="18"/>
    </row>
    <row r="1061" spans="10:10" s="1" customFormat="1" ht="14.25" x14ac:dyDescent="0.2">
      <c r="J1061" s="18"/>
    </row>
    <row r="1062" spans="10:10" s="1" customFormat="1" ht="14.25" x14ac:dyDescent="0.2">
      <c r="J1062" s="18"/>
    </row>
    <row r="1063" spans="10:10" s="1" customFormat="1" ht="14.25" x14ac:dyDescent="0.2">
      <c r="J1063" s="18"/>
    </row>
    <row r="1064" spans="10:10" s="1" customFormat="1" ht="14.25" x14ac:dyDescent="0.2">
      <c r="J1064" s="18"/>
    </row>
    <row r="1065" spans="10:10" s="1" customFormat="1" ht="14.25" x14ac:dyDescent="0.2">
      <c r="J1065" s="18"/>
    </row>
    <row r="1066" spans="10:10" s="1" customFormat="1" ht="14.25" x14ac:dyDescent="0.2">
      <c r="J1066" s="18"/>
    </row>
    <row r="1067" spans="10:10" s="1" customFormat="1" ht="14.25" x14ac:dyDescent="0.2">
      <c r="J1067" s="18"/>
    </row>
    <row r="1068" spans="10:10" s="1" customFormat="1" ht="14.25" x14ac:dyDescent="0.2">
      <c r="J1068" s="18"/>
    </row>
    <row r="1069" spans="10:10" s="1" customFormat="1" ht="14.25" x14ac:dyDescent="0.2">
      <c r="J1069" s="18"/>
    </row>
    <row r="1070" spans="10:10" s="1" customFormat="1" ht="14.25" x14ac:dyDescent="0.2">
      <c r="J1070" s="18"/>
    </row>
    <row r="1071" spans="10:10" s="1" customFormat="1" ht="14.25" x14ac:dyDescent="0.2">
      <c r="J1071" s="18"/>
    </row>
    <row r="1072" spans="10:10" s="1" customFormat="1" ht="14.25" x14ac:dyDescent="0.2">
      <c r="J1072" s="18"/>
    </row>
    <row r="1073" spans="10:10" s="1" customFormat="1" ht="14.25" x14ac:dyDescent="0.2">
      <c r="J1073" s="18"/>
    </row>
    <row r="1074" spans="10:10" s="1" customFormat="1" ht="14.25" x14ac:dyDescent="0.2">
      <c r="J1074" s="18"/>
    </row>
    <row r="1075" spans="10:10" s="1" customFormat="1" ht="14.25" x14ac:dyDescent="0.2">
      <c r="J1075" s="18"/>
    </row>
    <row r="1076" spans="10:10" s="1" customFormat="1" ht="14.25" x14ac:dyDescent="0.2">
      <c r="J1076" s="18"/>
    </row>
    <row r="1077" spans="10:10" s="1" customFormat="1" ht="14.25" x14ac:dyDescent="0.2">
      <c r="J1077" s="18"/>
    </row>
    <row r="1078" spans="10:10" s="1" customFormat="1" ht="14.25" x14ac:dyDescent="0.2">
      <c r="J1078" s="18"/>
    </row>
    <row r="1079" spans="10:10" s="1" customFormat="1" ht="14.25" x14ac:dyDescent="0.2">
      <c r="J1079" s="18"/>
    </row>
    <row r="1080" spans="10:10" s="1" customFormat="1" ht="14.25" x14ac:dyDescent="0.2">
      <c r="J1080" s="18"/>
    </row>
    <row r="1081" spans="10:10" s="1" customFormat="1" ht="14.25" x14ac:dyDescent="0.2">
      <c r="J1081" s="18"/>
    </row>
    <row r="1082" spans="10:10" s="1" customFormat="1" ht="14.25" x14ac:dyDescent="0.2">
      <c r="J1082" s="18"/>
    </row>
    <row r="1083" spans="10:10" s="1" customFormat="1" ht="14.25" x14ac:dyDescent="0.2">
      <c r="J1083" s="18"/>
    </row>
    <row r="1084" spans="10:10" s="1" customFormat="1" ht="14.25" x14ac:dyDescent="0.2">
      <c r="J1084" s="18"/>
    </row>
    <row r="1085" spans="10:10" s="1" customFormat="1" ht="14.25" x14ac:dyDescent="0.2">
      <c r="J1085" s="18"/>
    </row>
    <row r="1086" spans="10:10" s="1" customFormat="1" ht="14.25" x14ac:dyDescent="0.2">
      <c r="J1086" s="18"/>
    </row>
    <row r="1087" spans="10:10" s="1" customFormat="1" ht="14.25" x14ac:dyDescent="0.2">
      <c r="J1087" s="18"/>
    </row>
    <row r="1088" spans="10:10" s="1" customFormat="1" ht="14.25" x14ac:dyDescent="0.2">
      <c r="J1088" s="18"/>
    </row>
    <row r="1089" spans="10:10" s="1" customFormat="1" ht="14.25" x14ac:dyDescent="0.2">
      <c r="J1089" s="18"/>
    </row>
    <row r="1090" spans="10:10" s="1" customFormat="1" ht="14.25" x14ac:dyDescent="0.2">
      <c r="J1090" s="18"/>
    </row>
    <row r="1091" spans="10:10" s="1" customFormat="1" ht="14.25" x14ac:dyDescent="0.2">
      <c r="J1091" s="18"/>
    </row>
    <row r="1092" spans="10:10" s="1" customFormat="1" ht="14.25" x14ac:dyDescent="0.2">
      <c r="J1092" s="18"/>
    </row>
    <row r="1093" spans="10:10" s="1" customFormat="1" ht="14.25" x14ac:dyDescent="0.2">
      <c r="J1093" s="18"/>
    </row>
    <row r="1094" spans="10:10" s="1" customFormat="1" ht="14.25" x14ac:dyDescent="0.2">
      <c r="J1094" s="18"/>
    </row>
    <row r="1095" spans="10:10" s="1" customFormat="1" ht="14.25" x14ac:dyDescent="0.2">
      <c r="J1095" s="18"/>
    </row>
    <row r="1096" spans="10:10" s="1" customFormat="1" ht="14.25" x14ac:dyDescent="0.2">
      <c r="J1096" s="18"/>
    </row>
    <row r="1097" spans="10:10" s="1" customFormat="1" ht="14.25" x14ac:dyDescent="0.2">
      <c r="J1097" s="18"/>
    </row>
    <row r="1098" spans="10:10" s="1" customFormat="1" ht="14.25" x14ac:dyDescent="0.2">
      <c r="J1098" s="18"/>
    </row>
    <row r="1099" spans="10:10" s="1" customFormat="1" ht="14.25" x14ac:dyDescent="0.2">
      <c r="J1099" s="18"/>
    </row>
    <row r="1100" spans="10:10" s="1" customFormat="1" ht="14.25" x14ac:dyDescent="0.2">
      <c r="J1100" s="18"/>
    </row>
    <row r="1101" spans="10:10" s="1" customFormat="1" ht="14.25" x14ac:dyDescent="0.2">
      <c r="J1101" s="18"/>
    </row>
    <row r="1102" spans="10:10" s="1" customFormat="1" ht="14.25" x14ac:dyDescent="0.2">
      <c r="J1102" s="18"/>
    </row>
    <row r="1103" spans="10:10" s="1" customFormat="1" ht="14.25" x14ac:dyDescent="0.2">
      <c r="J1103" s="18"/>
    </row>
    <row r="1104" spans="10:10" s="1" customFormat="1" ht="14.25" x14ac:dyDescent="0.2">
      <c r="J1104" s="18"/>
    </row>
    <row r="1105" spans="10:10" s="1" customFormat="1" ht="14.25" x14ac:dyDescent="0.2">
      <c r="J1105" s="18"/>
    </row>
    <row r="1106" spans="10:10" s="1" customFormat="1" ht="14.25" x14ac:dyDescent="0.2">
      <c r="J1106" s="18"/>
    </row>
    <row r="1107" spans="10:10" s="1" customFormat="1" ht="14.25" x14ac:dyDescent="0.2">
      <c r="J1107" s="18"/>
    </row>
    <row r="1108" spans="10:10" s="1" customFormat="1" ht="14.25" x14ac:dyDescent="0.2">
      <c r="J1108" s="18"/>
    </row>
    <row r="1109" spans="10:10" s="1" customFormat="1" ht="14.25" x14ac:dyDescent="0.2">
      <c r="J1109" s="18"/>
    </row>
    <row r="1110" spans="10:10" s="1" customFormat="1" ht="14.25" x14ac:dyDescent="0.2">
      <c r="J1110" s="18"/>
    </row>
    <row r="1111" spans="10:10" s="1" customFormat="1" ht="14.25" x14ac:dyDescent="0.2">
      <c r="J1111" s="18"/>
    </row>
    <row r="1112" spans="10:10" s="1" customFormat="1" ht="14.25" x14ac:dyDescent="0.2">
      <c r="J1112" s="18"/>
    </row>
    <row r="1113" spans="10:10" s="1" customFormat="1" ht="14.25" x14ac:dyDescent="0.2">
      <c r="J1113" s="18"/>
    </row>
    <row r="1114" spans="10:10" s="1" customFormat="1" ht="14.25" x14ac:dyDescent="0.2">
      <c r="J1114" s="18"/>
    </row>
    <row r="1115" spans="10:10" s="1" customFormat="1" ht="14.25" x14ac:dyDescent="0.2">
      <c r="J1115" s="18"/>
    </row>
    <row r="1116" spans="10:10" s="1" customFormat="1" ht="14.25" x14ac:dyDescent="0.2">
      <c r="J1116" s="18"/>
    </row>
    <row r="1117" spans="10:10" s="1" customFormat="1" ht="14.25" x14ac:dyDescent="0.2">
      <c r="J1117" s="18"/>
    </row>
    <row r="1118" spans="10:10" s="1" customFormat="1" ht="14.25" x14ac:dyDescent="0.2">
      <c r="J1118" s="18"/>
    </row>
    <row r="1119" spans="10:10" s="1" customFormat="1" ht="14.25" x14ac:dyDescent="0.2">
      <c r="J1119" s="18"/>
    </row>
    <row r="1120" spans="10:10" s="1" customFormat="1" ht="14.25" x14ac:dyDescent="0.2">
      <c r="J1120" s="18"/>
    </row>
    <row r="1121" spans="10:10" s="1" customFormat="1" ht="14.25" x14ac:dyDescent="0.2">
      <c r="J1121" s="18"/>
    </row>
    <row r="1122" spans="10:10" s="1" customFormat="1" ht="14.25" x14ac:dyDescent="0.2">
      <c r="J1122" s="18"/>
    </row>
    <row r="1123" spans="10:10" s="1" customFormat="1" ht="14.25" x14ac:dyDescent="0.2">
      <c r="J1123" s="18"/>
    </row>
    <row r="1124" spans="10:10" s="1" customFormat="1" ht="14.25" x14ac:dyDescent="0.2">
      <c r="J1124" s="18"/>
    </row>
    <row r="1125" spans="10:10" s="1" customFormat="1" ht="14.25" x14ac:dyDescent="0.2">
      <c r="J1125" s="18"/>
    </row>
    <row r="1126" spans="10:10" s="1" customFormat="1" ht="14.25" x14ac:dyDescent="0.2">
      <c r="J1126" s="18"/>
    </row>
    <row r="1127" spans="10:10" s="1" customFormat="1" ht="14.25" x14ac:dyDescent="0.2">
      <c r="J1127" s="18"/>
    </row>
    <row r="1128" spans="10:10" s="1" customFormat="1" ht="14.25" x14ac:dyDescent="0.2">
      <c r="J1128" s="18"/>
    </row>
    <row r="1129" spans="10:10" s="1" customFormat="1" ht="14.25" x14ac:dyDescent="0.2">
      <c r="J1129" s="18"/>
    </row>
    <row r="1130" spans="10:10" s="1" customFormat="1" ht="14.25" x14ac:dyDescent="0.2">
      <c r="J1130" s="18"/>
    </row>
    <row r="1131" spans="10:10" s="1" customFormat="1" ht="14.25" x14ac:dyDescent="0.2">
      <c r="J1131" s="18"/>
    </row>
    <row r="1132" spans="10:10" s="1" customFormat="1" ht="14.25" x14ac:dyDescent="0.2">
      <c r="J1132" s="18"/>
    </row>
    <row r="1133" spans="10:10" s="1" customFormat="1" ht="14.25" x14ac:dyDescent="0.2">
      <c r="J1133" s="18"/>
    </row>
    <row r="1134" spans="10:10" s="1" customFormat="1" ht="14.25" x14ac:dyDescent="0.2">
      <c r="J1134" s="18"/>
    </row>
    <row r="1135" spans="10:10" s="1" customFormat="1" ht="14.25" x14ac:dyDescent="0.2">
      <c r="J1135" s="18"/>
    </row>
    <row r="1136" spans="10:10" s="1" customFormat="1" ht="14.25" x14ac:dyDescent="0.2">
      <c r="J1136" s="18"/>
    </row>
    <row r="1137" spans="10:10" s="1" customFormat="1" ht="14.25" x14ac:dyDescent="0.2">
      <c r="J1137" s="18"/>
    </row>
    <row r="1138" spans="10:10" s="1" customFormat="1" ht="14.25" x14ac:dyDescent="0.2">
      <c r="J1138" s="18"/>
    </row>
    <row r="1139" spans="10:10" s="1" customFormat="1" ht="14.25" x14ac:dyDescent="0.2">
      <c r="J1139" s="18"/>
    </row>
    <row r="1140" spans="10:10" s="1" customFormat="1" ht="14.25" x14ac:dyDescent="0.2">
      <c r="J1140" s="18"/>
    </row>
    <row r="1141" spans="10:10" s="1" customFormat="1" ht="14.25" x14ac:dyDescent="0.2">
      <c r="J1141" s="18"/>
    </row>
    <row r="1142" spans="10:10" s="1" customFormat="1" ht="14.25" x14ac:dyDescent="0.2">
      <c r="J1142" s="18"/>
    </row>
    <row r="1143" spans="10:10" s="1" customFormat="1" ht="14.25" x14ac:dyDescent="0.2">
      <c r="J1143" s="18"/>
    </row>
    <row r="1144" spans="10:10" s="1" customFormat="1" ht="14.25" x14ac:dyDescent="0.2">
      <c r="J1144" s="18"/>
    </row>
    <row r="1145" spans="10:10" s="1" customFormat="1" ht="14.25" x14ac:dyDescent="0.2">
      <c r="J1145" s="18"/>
    </row>
    <row r="1146" spans="10:10" s="1" customFormat="1" ht="14.25" x14ac:dyDescent="0.2">
      <c r="J1146" s="18"/>
    </row>
    <row r="1147" spans="10:10" s="1" customFormat="1" ht="14.25" x14ac:dyDescent="0.2">
      <c r="J1147" s="18"/>
    </row>
    <row r="1148" spans="10:10" s="1" customFormat="1" ht="14.25" x14ac:dyDescent="0.2">
      <c r="J1148" s="18"/>
    </row>
    <row r="1149" spans="10:10" s="1" customFormat="1" ht="14.25" x14ac:dyDescent="0.2">
      <c r="J1149" s="18"/>
    </row>
    <row r="1150" spans="10:10" s="1" customFormat="1" ht="14.25" x14ac:dyDescent="0.2">
      <c r="J1150" s="18"/>
    </row>
    <row r="1151" spans="10:10" s="1" customFormat="1" ht="14.25" x14ac:dyDescent="0.2">
      <c r="J1151" s="18"/>
    </row>
    <row r="1152" spans="10:10" s="1" customFormat="1" ht="14.25" x14ac:dyDescent="0.2">
      <c r="J1152" s="18"/>
    </row>
    <row r="1153" spans="10:10" s="1" customFormat="1" ht="14.25" x14ac:dyDescent="0.2">
      <c r="J1153" s="18"/>
    </row>
    <row r="1154" spans="10:10" s="1" customFormat="1" ht="14.25" x14ac:dyDescent="0.2">
      <c r="J1154" s="18"/>
    </row>
    <row r="1155" spans="10:10" s="1" customFormat="1" ht="14.25" x14ac:dyDescent="0.2">
      <c r="J1155" s="18"/>
    </row>
    <row r="1156" spans="10:10" s="1" customFormat="1" ht="14.25" x14ac:dyDescent="0.2">
      <c r="J1156" s="18"/>
    </row>
    <row r="1157" spans="10:10" s="1" customFormat="1" ht="14.25" x14ac:dyDescent="0.2">
      <c r="J1157" s="18"/>
    </row>
    <row r="1158" spans="10:10" s="1" customFormat="1" ht="14.25" x14ac:dyDescent="0.2">
      <c r="J1158" s="18"/>
    </row>
    <row r="1159" spans="10:10" s="1" customFormat="1" ht="14.25" x14ac:dyDescent="0.2">
      <c r="J1159" s="18"/>
    </row>
    <row r="1160" spans="10:10" s="1" customFormat="1" ht="14.25" x14ac:dyDescent="0.2">
      <c r="J1160" s="18"/>
    </row>
    <row r="1161" spans="10:10" s="1" customFormat="1" ht="14.25" x14ac:dyDescent="0.2">
      <c r="J1161" s="18"/>
    </row>
    <row r="1162" spans="10:10" s="1" customFormat="1" ht="14.25" x14ac:dyDescent="0.2">
      <c r="J1162" s="18"/>
    </row>
    <row r="1163" spans="10:10" s="1" customFormat="1" ht="14.25" x14ac:dyDescent="0.2">
      <c r="J1163" s="18"/>
    </row>
    <row r="1164" spans="10:10" s="1" customFormat="1" ht="14.25" x14ac:dyDescent="0.2">
      <c r="J1164" s="18"/>
    </row>
    <row r="1165" spans="10:10" s="1" customFormat="1" ht="14.25" x14ac:dyDescent="0.2">
      <c r="J1165" s="18"/>
    </row>
    <row r="1166" spans="10:10" s="1" customFormat="1" ht="14.25" x14ac:dyDescent="0.2">
      <c r="J1166" s="18"/>
    </row>
    <row r="1167" spans="10:10" s="1" customFormat="1" ht="14.25" x14ac:dyDescent="0.2">
      <c r="J1167" s="18"/>
    </row>
    <row r="1168" spans="10:10" s="1" customFormat="1" ht="14.25" x14ac:dyDescent="0.2">
      <c r="J1168" s="18"/>
    </row>
    <row r="1169" spans="10:10" s="1" customFormat="1" ht="14.25" x14ac:dyDescent="0.2">
      <c r="J1169" s="18"/>
    </row>
    <row r="1170" spans="10:10" s="1" customFormat="1" ht="14.25" x14ac:dyDescent="0.2">
      <c r="J1170" s="18"/>
    </row>
    <row r="1171" spans="10:10" s="1" customFormat="1" ht="14.25" x14ac:dyDescent="0.2">
      <c r="J1171" s="18"/>
    </row>
    <row r="1172" spans="10:10" s="1" customFormat="1" ht="14.25" x14ac:dyDescent="0.2">
      <c r="J1172" s="18"/>
    </row>
    <row r="1173" spans="10:10" s="1" customFormat="1" ht="14.25" x14ac:dyDescent="0.2">
      <c r="J1173" s="18"/>
    </row>
    <row r="1174" spans="10:10" s="1" customFormat="1" ht="14.25" x14ac:dyDescent="0.2">
      <c r="J1174" s="18"/>
    </row>
    <row r="1175" spans="10:10" s="1" customFormat="1" ht="14.25" x14ac:dyDescent="0.2">
      <c r="J1175" s="18"/>
    </row>
    <row r="1176" spans="10:10" s="1" customFormat="1" ht="14.25" x14ac:dyDescent="0.2">
      <c r="J1176" s="18"/>
    </row>
    <row r="1177" spans="10:10" s="1" customFormat="1" ht="14.25" x14ac:dyDescent="0.2">
      <c r="J1177" s="18"/>
    </row>
    <row r="1178" spans="10:10" s="1" customFormat="1" ht="14.25" x14ac:dyDescent="0.2">
      <c r="J1178" s="18"/>
    </row>
    <row r="1179" spans="10:10" s="1" customFormat="1" ht="14.25" x14ac:dyDescent="0.2">
      <c r="J1179" s="18"/>
    </row>
    <row r="1180" spans="10:10" s="1" customFormat="1" ht="14.25" x14ac:dyDescent="0.2">
      <c r="J1180" s="18"/>
    </row>
    <row r="1181" spans="10:10" s="1" customFormat="1" ht="14.25" x14ac:dyDescent="0.2">
      <c r="J1181" s="18"/>
    </row>
    <row r="1182" spans="10:10" s="1" customFormat="1" ht="14.25" x14ac:dyDescent="0.2">
      <c r="J1182" s="18"/>
    </row>
    <row r="1183" spans="10:10" s="1" customFormat="1" ht="14.25" x14ac:dyDescent="0.2">
      <c r="J1183" s="18"/>
    </row>
    <row r="1184" spans="10:10" s="1" customFormat="1" ht="14.25" x14ac:dyDescent="0.2">
      <c r="J1184" s="18"/>
    </row>
    <row r="1185" spans="10:10" s="1" customFormat="1" ht="14.25" x14ac:dyDescent="0.2">
      <c r="J1185" s="18"/>
    </row>
    <row r="1186" spans="10:10" s="1" customFormat="1" ht="14.25" x14ac:dyDescent="0.2">
      <c r="J1186" s="18"/>
    </row>
    <row r="1187" spans="10:10" s="1" customFormat="1" ht="14.25" x14ac:dyDescent="0.2">
      <c r="J1187" s="18"/>
    </row>
    <row r="1188" spans="10:10" s="1" customFormat="1" ht="14.25" x14ac:dyDescent="0.2">
      <c r="J1188" s="18"/>
    </row>
    <row r="1189" spans="10:10" s="1" customFormat="1" ht="14.25" x14ac:dyDescent="0.2">
      <c r="J1189" s="18"/>
    </row>
    <row r="1190" spans="10:10" s="1" customFormat="1" ht="14.25" x14ac:dyDescent="0.2">
      <c r="J1190" s="18"/>
    </row>
    <row r="1191" spans="10:10" s="1" customFormat="1" ht="14.25" x14ac:dyDescent="0.2">
      <c r="J1191" s="18"/>
    </row>
    <row r="1192" spans="10:10" s="1" customFormat="1" ht="14.25" x14ac:dyDescent="0.2">
      <c r="J1192" s="18"/>
    </row>
    <row r="1193" spans="10:10" s="1" customFormat="1" ht="14.25" x14ac:dyDescent="0.2">
      <c r="J1193" s="18"/>
    </row>
    <row r="1194" spans="10:10" s="1" customFormat="1" ht="14.25" x14ac:dyDescent="0.2">
      <c r="J1194" s="18"/>
    </row>
    <row r="1195" spans="10:10" s="1" customFormat="1" ht="14.25" x14ac:dyDescent="0.2">
      <c r="J1195" s="18"/>
    </row>
    <row r="1196" spans="10:10" s="1" customFormat="1" ht="14.25" x14ac:dyDescent="0.2">
      <c r="J1196" s="18"/>
    </row>
    <row r="1197" spans="10:10" s="1" customFormat="1" ht="14.25" x14ac:dyDescent="0.2">
      <c r="J1197" s="18"/>
    </row>
    <row r="1199" spans="10:10" s="1" customFormat="1" ht="14.25" x14ac:dyDescent="0.2">
      <c r="J1199" s="18"/>
    </row>
    <row r="1200" spans="10:10" s="1" customFormat="1" ht="14.25" x14ac:dyDescent="0.2">
      <c r="J1200" s="18"/>
    </row>
    <row r="1201" spans="10:10" s="1" customFormat="1" ht="14.25" x14ac:dyDescent="0.2">
      <c r="J1201" s="18"/>
    </row>
    <row r="1202" spans="10:10" s="1" customFormat="1" ht="14.25" x14ac:dyDescent="0.2">
      <c r="J1202" s="18"/>
    </row>
    <row r="1203" spans="10:10" s="1" customFormat="1" ht="14.25" x14ac:dyDescent="0.2">
      <c r="J1203" s="18"/>
    </row>
    <row r="1204" spans="10:10" s="1" customFormat="1" ht="14.25" x14ac:dyDescent="0.2">
      <c r="J1204" s="18"/>
    </row>
    <row r="1205" spans="10:10" s="1" customFormat="1" ht="14.25" x14ac:dyDescent="0.2">
      <c r="J1205" s="18"/>
    </row>
    <row r="1206" spans="10:10" s="1" customFormat="1" ht="14.25" x14ac:dyDescent="0.2">
      <c r="J1206" s="18"/>
    </row>
    <row r="1207" spans="10:10" s="1" customFormat="1" ht="14.25" x14ac:dyDescent="0.2">
      <c r="J1207" s="18"/>
    </row>
    <row r="1208" spans="10:10" s="1" customFormat="1" ht="14.25" x14ac:dyDescent="0.2">
      <c r="J1208" s="18"/>
    </row>
    <row r="1209" spans="10:10" s="1" customFormat="1" ht="14.25" x14ac:dyDescent="0.2">
      <c r="J1209" s="18"/>
    </row>
    <row r="1210" spans="10:10" s="1" customFormat="1" ht="14.25" x14ac:dyDescent="0.2">
      <c r="J1210" s="18"/>
    </row>
    <row r="1211" spans="10:10" s="1" customFormat="1" ht="14.25" x14ac:dyDescent="0.2">
      <c r="J1211" s="18"/>
    </row>
    <row r="1212" spans="10:10" s="1" customFormat="1" ht="14.25" x14ac:dyDescent="0.2">
      <c r="J1212" s="18"/>
    </row>
    <row r="1215" spans="10:10" s="1" customFormat="1" ht="14.25" x14ac:dyDescent="0.2">
      <c r="J1215" s="18"/>
    </row>
    <row r="1216" spans="10:10" s="1" customFormat="1" ht="14.25" x14ac:dyDescent="0.2">
      <c r="J1216" s="18"/>
    </row>
    <row r="1217" spans="10:10" s="1" customFormat="1" ht="14.25" x14ac:dyDescent="0.2">
      <c r="J1217" s="18"/>
    </row>
    <row r="1218" spans="10:10" s="1" customFormat="1" ht="14.25" x14ac:dyDescent="0.2">
      <c r="J1218" s="18"/>
    </row>
    <row r="1219" spans="10:10" s="1" customFormat="1" ht="14.25" x14ac:dyDescent="0.2">
      <c r="J1219" s="18"/>
    </row>
    <row r="1220" spans="10:10" s="1" customFormat="1" ht="14.25" x14ac:dyDescent="0.2">
      <c r="J1220" s="18"/>
    </row>
    <row r="1221" spans="10:10" s="1" customFormat="1" ht="14.25" x14ac:dyDescent="0.2">
      <c r="J1221" s="18"/>
    </row>
    <row r="1222" spans="10:10" s="1" customFormat="1" ht="14.25" x14ac:dyDescent="0.2">
      <c r="J1222" s="18"/>
    </row>
    <row r="1223" spans="10:10" s="1" customFormat="1" ht="14.25" x14ac:dyDescent="0.2">
      <c r="J1223" s="18"/>
    </row>
    <row r="1224" spans="10:10" s="1" customFormat="1" ht="14.25" x14ac:dyDescent="0.2">
      <c r="J1224" s="18"/>
    </row>
    <row r="1225" spans="10:10" s="1" customFormat="1" ht="14.25" x14ac:dyDescent="0.2">
      <c r="J1225" s="18"/>
    </row>
    <row r="1226" spans="10:10" s="1" customFormat="1" ht="14.25" x14ac:dyDescent="0.2">
      <c r="J1226" s="18"/>
    </row>
    <row r="1227" spans="10:10" s="1" customFormat="1" ht="14.25" x14ac:dyDescent="0.2">
      <c r="J1227" s="18"/>
    </row>
    <row r="1228" spans="10:10" s="1" customFormat="1" ht="14.25" x14ac:dyDescent="0.2">
      <c r="J1228" s="18"/>
    </row>
    <row r="1229" spans="10:10" s="1" customFormat="1" ht="14.25" x14ac:dyDescent="0.2">
      <c r="J1229" s="18"/>
    </row>
    <row r="1233" spans="10:10" s="1" customFormat="1" ht="14.25" x14ac:dyDescent="0.2">
      <c r="J1233" s="18"/>
    </row>
    <row r="1234" spans="10:10" s="1" customFormat="1" ht="14.25" x14ac:dyDescent="0.2">
      <c r="J1234" s="18"/>
    </row>
    <row r="1235" spans="10:10" s="1" customFormat="1" ht="14.25" x14ac:dyDescent="0.2">
      <c r="J1235" s="18"/>
    </row>
    <row r="1236" spans="10:10" s="1" customFormat="1" ht="14.25" x14ac:dyDescent="0.2">
      <c r="J1236" s="18"/>
    </row>
    <row r="1237" spans="10:10" s="1" customFormat="1" ht="14.25" x14ac:dyDescent="0.2">
      <c r="J1237" s="18"/>
    </row>
    <row r="1238" spans="10:10" s="1" customFormat="1" ht="14.25" x14ac:dyDescent="0.2">
      <c r="J1238" s="18"/>
    </row>
    <row r="1239" spans="10:10" s="1" customFormat="1" ht="14.25" x14ac:dyDescent="0.2">
      <c r="J1239" s="18"/>
    </row>
    <row r="1240" spans="10:10" s="1" customFormat="1" ht="14.25" x14ac:dyDescent="0.2">
      <c r="J1240" s="18"/>
    </row>
    <row r="1241" spans="10:10" s="1" customFormat="1" ht="14.25" x14ac:dyDescent="0.2">
      <c r="J1241" s="18"/>
    </row>
    <row r="1242" spans="10:10" s="1" customFormat="1" ht="14.25" x14ac:dyDescent="0.2">
      <c r="J1242" s="18"/>
    </row>
    <row r="1243" spans="10:10" s="1" customFormat="1" ht="14.25" x14ac:dyDescent="0.2">
      <c r="J1243" s="18"/>
    </row>
    <row r="1244" spans="10:10" s="1" customFormat="1" ht="14.25" x14ac:dyDescent="0.2">
      <c r="J1244" s="18"/>
    </row>
    <row r="1245" spans="10:10" s="1" customFormat="1" ht="14.25" x14ac:dyDescent="0.2">
      <c r="J1245" s="18"/>
    </row>
    <row r="1246" spans="10:10" s="1" customFormat="1" ht="14.25" x14ac:dyDescent="0.2">
      <c r="J1246" s="18"/>
    </row>
    <row r="1247" spans="10:10" s="1" customFormat="1" ht="14.25" x14ac:dyDescent="0.2">
      <c r="J1247" s="18"/>
    </row>
    <row r="1248" spans="10:10" s="1" customFormat="1" ht="14.25" x14ac:dyDescent="0.2">
      <c r="J1248" s="18"/>
    </row>
    <row r="1249" spans="10:10" s="1" customFormat="1" ht="14.25" x14ac:dyDescent="0.2">
      <c r="J1249" s="18"/>
    </row>
    <row r="1250" spans="10:10" s="1" customFormat="1" ht="14.25" x14ac:dyDescent="0.2">
      <c r="J1250" s="18"/>
    </row>
    <row r="1251" spans="10:10" s="1" customFormat="1" ht="14.25" x14ac:dyDescent="0.2">
      <c r="J1251" s="18"/>
    </row>
    <row r="1252" spans="10:10" s="1" customFormat="1" ht="14.25" x14ac:dyDescent="0.2">
      <c r="J1252" s="18"/>
    </row>
    <row r="1253" spans="10:10" s="1" customFormat="1" ht="14.25" x14ac:dyDescent="0.2">
      <c r="J1253" s="18"/>
    </row>
    <row r="1256" spans="10:10" s="1" customFormat="1" ht="14.25" x14ac:dyDescent="0.2">
      <c r="J1256" s="18"/>
    </row>
    <row r="1257" spans="10:10" s="1" customFormat="1" ht="14.25" x14ac:dyDescent="0.2">
      <c r="J1257" s="18"/>
    </row>
    <row r="1258" spans="10:10" s="1" customFormat="1" ht="14.25" x14ac:dyDescent="0.2">
      <c r="J1258" s="18"/>
    </row>
    <row r="1259" spans="10:10" s="1" customFormat="1" ht="14.25" x14ac:dyDescent="0.2">
      <c r="J1259" s="18"/>
    </row>
    <row r="1260" spans="10:10" s="1" customFormat="1" ht="14.25" x14ac:dyDescent="0.2">
      <c r="J1260" s="18"/>
    </row>
    <row r="1261" spans="10:10" s="1" customFormat="1" ht="14.25" x14ac:dyDescent="0.2">
      <c r="J1261" s="18"/>
    </row>
    <row r="1262" spans="10:10" s="1" customFormat="1" ht="14.25" x14ac:dyDescent="0.2">
      <c r="J1262" s="18"/>
    </row>
    <row r="1263" spans="10:10" s="1" customFormat="1" ht="14.25" x14ac:dyDescent="0.2">
      <c r="J1263" s="18"/>
    </row>
    <row r="1264" spans="10:10" s="1" customFormat="1" ht="14.25" x14ac:dyDescent="0.2">
      <c r="J1264" s="18"/>
    </row>
    <row r="1265" spans="10:10" s="1" customFormat="1" ht="14.25" x14ac:dyDescent="0.2">
      <c r="J1265" s="18"/>
    </row>
    <row r="1266" spans="10:10" s="1" customFormat="1" ht="14.25" x14ac:dyDescent="0.2">
      <c r="J1266" s="18"/>
    </row>
    <row r="1267" spans="10:10" s="1" customFormat="1" ht="14.25" x14ac:dyDescent="0.2">
      <c r="J1267" s="18"/>
    </row>
    <row r="1268" spans="10:10" s="1" customFormat="1" ht="14.25" x14ac:dyDescent="0.2">
      <c r="J1268" s="18"/>
    </row>
    <row r="1269" spans="10:10" s="1" customFormat="1" ht="14.25" x14ac:dyDescent="0.2">
      <c r="J1269" s="18"/>
    </row>
    <row r="1270" spans="10:10" s="1" customFormat="1" ht="14.25" x14ac:dyDescent="0.2">
      <c r="J1270" s="18"/>
    </row>
    <row r="1271" spans="10:10" s="1" customFormat="1" ht="14.25" x14ac:dyDescent="0.2">
      <c r="J1271" s="18"/>
    </row>
    <row r="1272" spans="10:10" s="1" customFormat="1" ht="14.25" x14ac:dyDescent="0.2">
      <c r="J1272" s="18"/>
    </row>
    <row r="1273" spans="10:10" s="1" customFormat="1" ht="14.25" x14ac:dyDescent="0.2">
      <c r="J1273" s="18"/>
    </row>
    <row r="1274" spans="10:10" s="1" customFormat="1" ht="14.25" x14ac:dyDescent="0.2">
      <c r="J1274" s="18"/>
    </row>
    <row r="1275" spans="10:10" s="1" customFormat="1" ht="14.25" x14ac:dyDescent="0.2">
      <c r="J1275" s="18"/>
    </row>
    <row r="1276" spans="10:10" s="1" customFormat="1" ht="14.25" x14ac:dyDescent="0.2">
      <c r="J1276" s="18"/>
    </row>
    <row r="1277" spans="10:10" s="1" customFormat="1" ht="14.25" x14ac:dyDescent="0.2">
      <c r="J1277" s="18"/>
    </row>
    <row r="1278" spans="10:10" s="1" customFormat="1" ht="14.25" x14ac:dyDescent="0.2">
      <c r="J1278" s="18"/>
    </row>
    <row r="1279" spans="10:10" s="1" customFormat="1" ht="14.25" x14ac:dyDescent="0.2">
      <c r="J1279" s="18"/>
    </row>
    <row r="1280" spans="10:10" s="1" customFormat="1" ht="14.25" x14ac:dyDescent="0.2">
      <c r="J1280" s="18"/>
    </row>
    <row r="1281" spans="10:10" s="1" customFormat="1" ht="14.25" x14ac:dyDescent="0.2">
      <c r="J1281" s="18"/>
    </row>
    <row r="1282" spans="10:10" s="1" customFormat="1" ht="14.25" x14ac:dyDescent="0.2">
      <c r="J1282" s="18"/>
    </row>
    <row r="1283" spans="10:10" s="1" customFormat="1" ht="14.25" x14ac:dyDescent="0.2">
      <c r="J1283" s="18"/>
    </row>
    <row r="1284" spans="10:10" s="1" customFormat="1" ht="14.25" x14ac:dyDescent="0.2">
      <c r="J1284" s="18"/>
    </row>
    <row r="1285" spans="10:10" s="1" customFormat="1" ht="14.25" x14ac:dyDescent="0.2">
      <c r="J1285" s="18"/>
    </row>
    <row r="1286" spans="10:10" s="1" customFormat="1" ht="14.25" x14ac:dyDescent="0.2">
      <c r="J1286" s="18"/>
    </row>
    <row r="1287" spans="10:10" s="1" customFormat="1" ht="14.25" x14ac:dyDescent="0.2">
      <c r="J1287" s="18"/>
    </row>
    <row r="1288" spans="10:10" s="1" customFormat="1" ht="14.25" x14ac:dyDescent="0.2">
      <c r="J1288" s="18"/>
    </row>
    <row r="1289" spans="10:10" s="1" customFormat="1" ht="14.25" x14ac:dyDescent="0.2">
      <c r="J1289" s="18"/>
    </row>
    <row r="1292" spans="10:10" s="1" customFormat="1" ht="14.25" x14ac:dyDescent="0.2">
      <c r="J1292" s="18"/>
    </row>
    <row r="1293" spans="10:10" s="1" customFormat="1" ht="14.25" x14ac:dyDescent="0.2">
      <c r="J1293" s="18"/>
    </row>
    <row r="1294" spans="10:10" s="1" customFormat="1" ht="14.25" x14ac:dyDescent="0.2">
      <c r="J1294" s="18"/>
    </row>
    <row r="1297" spans="10:10" s="1" customFormat="1" ht="14.25" x14ac:dyDescent="0.2">
      <c r="J1297" s="18"/>
    </row>
    <row r="1298" spans="10:10" s="1" customFormat="1" ht="14.25" x14ac:dyDescent="0.2">
      <c r="J1298" s="18"/>
    </row>
    <row r="1299" spans="10:10" s="1" customFormat="1" ht="14.25" x14ac:dyDescent="0.2">
      <c r="J1299" s="18"/>
    </row>
    <row r="1300" spans="10:10" s="1" customFormat="1" ht="14.25" x14ac:dyDescent="0.2">
      <c r="J1300" s="18"/>
    </row>
    <row r="1301" spans="10:10" s="1" customFormat="1" ht="14.25" x14ac:dyDescent="0.2">
      <c r="J1301" s="18"/>
    </row>
    <row r="1302" spans="10:10" s="1" customFormat="1" ht="14.25" x14ac:dyDescent="0.2">
      <c r="J1302" s="18"/>
    </row>
    <row r="1306" spans="10:10" s="1" customFormat="1" ht="14.25" x14ac:dyDescent="0.2">
      <c r="J1306" s="18"/>
    </row>
    <row r="1307" spans="10:10" s="1" customFormat="1" ht="14.25" x14ac:dyDescent="0.2">
      <c r="J1307" s="18"/>
    </row>
    <row r="1308" spans="10:10" s="1" customFormat="1" ht="14.25" x14ac:dyDescent="0.2">
      <c r="J1308" s="18"/>
    </row>
    <row r="1309" spans="10:10" s="1" customFormat="1" ht="14.25" x14ac:dyDescent="0.2">
      <c r="J1309" s="18"/>
    </row>
    <row r="1310" spans="10:10" s="1" customFormat="1" ht="14.25" x14ac:dyDescent="0.2">
      <c r="J1310" s="18"/>
    </row>
    <row r="1311" spans="10:10" s="1" customFormat="1" ht="14.25" x14ac:dyDescent="0.2">
      <c r="J1311" s="18"/>
    </row>
    <row r="1312" spans="10:10" s="1" customFormat="1" ht="14.25" x14ac:dyDescent="0.2">
      <c r="J1312" s="18"/>
    </row>
    <row r="1313" spans="10:10" s="1" customFormat="1" ht="14.25" x14ac:dyDescent="0.2">
      <c r="J1313" s="18"/>
    </row>
    <row r="1314" spans="10:10" s="1" customFormat="1" ht="14.25" x14ac:dyDescent="0.2">
      <c r="J1314" s="18"/>
    </row>
    <row r="1315" spans="10:10" s="1" customFormat="1" ht="14.25" x14ac:dyDescent="0.2">
      <c r="J1315" s="18"/>
    </row>
    <row r="1316" spans="10:10" s="1" customFormat="1" ht="14.25" x14ac:dyDescent="0.2">
      <c r="J1316" s="18"/>
    </row>
    <row r="1317" spans="10:10" s="1" customFormat="1" ht="14.25" x14ac:dyDescent="0.2">
      <c r="J1317" s="18"/>
    </row>
    <row r="1318" spans="10:10" s="1" customFormat="1" ht="14.25" x14ac:dyDescent="0.2">
      <c r="J1318" s="18"/>
    </row>
    <row r="1319" spans="10:10" s="1" customFormat="1" ht="14.25" x14ac:dyDescent="0.2">
      <c r="J1319" s="18"/>
    </row>
    <row r="1320" spans="10:10" s="1" customFormat="1" ht="14.25" x14ac:dyDescent="0.2">
      <c r="J1320" s="18"/>
    </row>
    <row r="1321" spans="10:10" s="1" customFormat="1" ht="14.25" x14ac:dyDescent="0.2">
      <c r="J1321" s="18"/>
    </row>
    <row r="1322" spans="10:10" s="1" customFormat="1" ht="14.25" x14ac:dyDescent="0.2">
      <c r="J1322" s="18"/>
    </row>
    <row r="1323" spans="10:10" s="1" customFormat="1" ht="14.25" x14ac:dyDescent="0.2">
      <c r="J1323" s="18"/>
    </row>
    <row r="1324" spans="10:10" s="1" customFormat="1" ht="14.25" x14ac:dyDescent="0.2">
      <c r="J1324" s="18"/>
    </row>
    <row r="1325" spans="10:10" s="1" customFormat="1" ht="14.25" x14ac:dyDescent="0.2">
      <c r="J1325" s="18"/>
    </row>
    <row r="1326" spans="10:10" s="1" customFormat="1" ht="14.25" x14ac:dyDescent="0.2">
      <c r="J1326" s="18"/>
    </row>
    <row r="1329" spans="10:10" s="1" customFormat="1" ht="14.25" x14ac:dyDescent="0.2">
      <c r="J1329" s="18"/>
    </row>
    <row r="1330" spans="10:10" s="1" customFormat="1" ht="14.25" x14ac:dyDescent="0.2">
      <c r="J1330" s="18"/>
    </row>
    <row r="1331" spans="10:10" s="1" customFormat="1" ht="14.25" x14ac:dyDescent="0.2">
      <c r="J1331" s="18"/>
    </row>
    <row r="1334" spans="10:10" s="1" customFormat="1" ht="14.25" x14ac:dyDescent="0.2">
      <c r="J1334" s="18"/>
    </row>
    <row r="1335" spans="10:10" s="1" customFormat="1" ht="14.25" x14ac:dyDescent="0.2">
      <c r="J1335" s="18"/>
    </row>
    <row r="1336" spans="10:10" s="1" customFormat="1" ht="14.25" x14ac:dyDescent="0.2">
      <c r="J1336" s="18"/>
    </row>
    <row r="1339" spans="10:10" s="1" customFormat="1" ht="14.25" x14ac:dyDescent="0.2">
      <c r="J1339" s="18"/>
    </row>
    <row r="1340" spans="10:10" s="1" customFormat="1" ht="14.25" x14ac:dyDescent="0.2">
      <c r="J1340" s="18"/>
    </row>
    <row r="1341" spans="10:10" s="1" customFormat="1" ht="14.25" x14ac:dyDescent="0.2">
      <c r="J1341" s="18"/>
    </row>
    <row r="1342" spans="10:10" s="1" customFormat="1" ht="14.25" x14ac:dyDescent="0.2">
      <c r="J1342" s="18"/>
    </row>
    <row r="1344" spans="10:10" s="1" customFormat="1" ht="14.25" x14ac:dyDescent="0.2">
      <c r="J1344" s="18"/>
    </row>
    <row r="1345" spans="10:10" s="1" customFormat="1" ht="14.25" x14ac:dyDescent="0.2">
      <c r="J1345" s="18"/>
    </row>
    <row r="1346" spans="10:10" s="1" customFormat="1" ht="14.25" x14ac:dyDescent="0.2">
      <c r="J1346" s="18"/>
    </row>
    <row r="1349" spans="10:10" s="1" customFormat="1" ht="14.25" x14ac:dyDescent="0.2">
      <c r="J1349" s="18"/>
    </row>
    <row r="1350" spans="10:10" s="1" customFormat="1" ht="14.25" x14ac:dyDescent="0.2">
      <c r="J1350" s="18"/>
    </row>
    <row r="1351" spans="10:10" s="1" customFormat="1" ht="14.25" x14ac:dyDescent="0.2">
      <c r="J1351" s="18"/>
    </row>
    <row r="1352" spans="10:10" s="1" customFormat="1" ht="14.25" x14ac:dyDescent="0.2">
      <c r="J1352" s="18"/>
    </row>
    <row r="1355" spans="10:10" s="1" customFormat="1" ht="14.25" x14ac:dyDescent="0.2">
      <c r="J1355" s="18"/>
    </row>
    <row r="1356" spans="10:10" s="1" customFormat="1" ht="14.25" x14ac:dyDescent="0.2">
      <c r="J1356" s="18"/>
    </row>
    <row r="1357" spans="10:10" s="1" customFormat="1" ht="14.25" x14ac:dyDescent="0.2">
      <c r="J1357" s="18"/>
    </row>
    <row r="1358" spans="10:10" s="1" customFormat="1" ht="14.25" x14ac:dyDescent="0.2">
      <c r="J1358" s="18"/>
    </row>
    <row r="1359" spans="10:10" s="1" customFormat="1" ht="14.25" x14ac:dyDescent="0.2">
      <c r="J1359" s="18"/>
    </row>
    <row r="1360" spans="10:10" s="1" customFormat="1" ht="14.25" x14ac:dyDescent="0.2">
      <c r="J1360" s="18"/>
    </row>
    <row r="1361" spans="10:10" s="1" customFormat="1" ht="14.25" x14ac:dyDescent="0.2">
      <c r="J1361" s="18"/>
    </row>
    <row r="1362" spans="10:10" s="1" customFormat="1" ht="14.25" x14ac:dyDescent="0.2">
      <c r="J1362" s="18"/>
    </row>
    <row r="1363" spans="10:10" s="1" customFormat="1" ht="14.25" x14ac:dyDescent="0.2">
      <c r="J1363" s="18"/>
    </row>
    <row r="1366" spans="10:10" s="1" customFormat="1" ht="14.25" x14ac:dyDescent="0.2">
      <c r="J1366" s="18"/>
    </row>
    <row r="1367" spans="10:10" s="1" customFormat="1" ht="14.25" x14ac:dyDescent="0.2">
      <c r="J1367" s="18"/>
    </row>
    <row r="1368" spans="10:10" s="1" customFormat="1" ht="14.25" x14ac:dyDescent="0.2">
      <c r="J1368" s="18"/>
    </row>
    <row r="1369" spans="10:10" s="1" customFormat="1" ht="14.25" x14ac:dyDescent="0.2">
      <c r="J1369" s="18"/>
    </row>
    <row r="1370" spans="10:10" s="1" customFormat="1" ht="14.25" x14ac:dyDescent="0.2">
      <c r="J1370" s="18"/>
    </row>
    <row r="1371" spans="10:10" s="1" customFormat="1" ht="14.25" x14ac:dyDescent="0.2">
      <c r="J1371" s="18"/>
    </row>
    <row r="1372" spans="10:10" s="1" customFormat="1" ht="14.25" x14ac:dyDescent="0.2">
      <c r="J1372" s="18"/>
    </row>
    <row r="1373" spans="10:10" s="1" customFormat="1" ht="14.25" x14ac:dyDescent="0.2">
      <c r="J1373" s="18"/>
    </row>
    <row r="1374" spans="10:10" s="1" customFormat="1" ht="14.25" x14ac:dyDescent="0.2">
      <c r="J1374" s="18"/>
    </row>
    <row r="1375" spans="10:10" s="1" customFormat="1" ht="14.25" x14ac:dyDescent="0.2">
      <c r="J1375" s="18"/>
    </row>
    <row r="1376" spans="10:10" s="1" customFormat="1" ht="14.25" x14ac:dyDescent="0.2">
      <c r="J1376" s="18"/>
    </row>
    <row r="1377" spans="10:10" s="1" customFormat="1" ht="14.25" x14ac:dyDescent="0.2">
      <c r="J1377" s="18"/>
    </row>
    <row r="1378" spans="10:10" s="1" customFormat="1" ht="14.25" x14ac:dyDescent="0.2">
      <c r="J1378" s="18"/>
    </row>
    <row r="1379" spans="10:10" s="1" customFormat="1" ht="14.25" x14ac:dyDescent="0.2">
      <c r="J1379" s="18"/>
    </row>
    <row r="1380" spans="10:10" s="1" customFormat="1" ht="14.25" x14ac:dyDescent="0.2">
      <c r="J1380" s="18"/>
    </row>
    <row r="1381" spans="10:10" s="1" customFormat="1" ht="14.25" x14ac:dyDescent="0.2">
      <c r="J1381" s="18"/>
    </row>
    <row r="1382" spans="10:10" s="1" customFormat="1" ht="14.25" x14ac:dyDescent="0.2">
      <c r="J1382" s="18"/>
    </row>
    <row r="1383" spans="10:10" s="1" customFormat="1" ht="14.25" x14ac:dyDescent="0.2">
      <c r="J1383" s="18"/>
    </row>
    <row r="1384" spans="10:10" s="1" customFormat="1" ht="14.25" x14ac:dyDescent="0.2">
      <c r="J1384" s="18"/>
    </row>
    <row r="1385" spans="10:10" s="1" customFormat="1" ht="14.25" x14ac:dyDescent="0.2">
      <c r="J1385" s="18"/>
    </row>
    <row r="1388" spans="10:10" s="1" customFormat="1" ht="14.25" x14ac:dyDescent="0.2">
      <c r="J1388" s="18"/>
    </row>
    <row r="1389" spans="10:10" s="1" customFormat="1" ht="14.25" x14ac:dyDescent="0.2">
      <c r="J1389" s="18"/>
    </row>
    <row r="1390" spans="10:10" s="1" customFormat="1" ht="14.25" x14ac:dyDescent="0.2">
      <c r="J1390" s="18"/>
    </row>
    <row r="1391" spans="10:10" s="1" customFormat="1" ht="14.25" x14ac:dyDescent="0.2">
      <c r="J1391" s="18"/>
    </row>
    <row r="1392" spans="10:10" s="1" customFormat="1" ht="14.25" x14ac:dyDescent="0.2">
      <c r="J1392" s="18"/>
    </row>
    <row r="1393" spans="10:10" s="1" customFormat="1" ht="14.25" x14ac:dyDescent="0.2">
      <c r="J1393" s="18"/>
    </row>
    <row r="1394" spans="10:10" s="1" customFormat="1" ht="14.25" x14ac:dyDescent="0.2">
      <c r="J1394" s="18"/>
    </row>
    <row r="1395" spans="10:10" s="1" customFormat="1" ht="14.25" x14ac:dyDescent="0.2">
      <c r="J1395" s="18"/>
    </row>
    <row r="1396" spans="10:10" s="1" customFormat="1" ht="14.25" x14ac:dyDescent="0.2">
      <c r="J1396" s="18"/>
    </row>
    <row r="1397" spans="10:10" s="1" customFormat="1" ht="14.25" x14ac:dyDescent="0.2">
      <c r="J1397" s="18"/>
    </row>
    <row r="1398" spans="10:10" s="1" customFormat="1" ht="14.25" x14ac:dyDescent="0.2">
      <c r="J1398" s="18"/>
    </row>
    <row r="1399" spans="10:10" s="1" customFormat="1" ht="14.25" x14ac:dyDescent="0.2">
      <c r="J1399" s="18"/>
    </row>
    <row r="1400" spans="10:10" s="1" customFormat="1" ht="14.25" x14ac:dyDescent="0.2">
      <c r="J1400" s="18"/>
    </row>
    <row r="1401" spans="10:10" s="1" customFormat="1" ht="14.25" x14ac:dyDescent="0.2">
      <c r="J1401" s="18"/>
    </row>
    <row r="1402" spans="10:10" s="1" customFormat="1" ht="14.25" x14ac:dyDescent="0.2">
      <c r="J1402" s="18"/>
    </row>
    <row r="1403" spans="10:10" s="1" customFormat="1" ht="14.25" x14ac:dyDescent="0.2">
      <c r="J1403" s="18"/>
    </row>
    <row r="1404" spans="10:10" s="1" customFormat="1" ht="14.25" x14ac:dyDescent="0.2">
      <c r="J1404" s="18"/>
    </row>
    <row r="1405" spans="10:10" s="1" customFormat="1" ht="14.25" x14ac:dyDescent="0.2">
      <c r="J1405" s="18"/>
    </row>
    <row r="1406" spans="10:10" s="1" customFormat="1" ht="14.25" x14ac:dyDescent="0.2">
      <c r="J1406" s="18"/>
    </row>
    <row r="1407" spans="10:10" s="1" customFormat="1" ht="14.25" x14ac:dyDescent="0.2">
      <c r="J1407" s="18"/>
    </row>
    <row r="1408" spans="10:10" s="1" customFormat="1" ht="14.25" x14ac:dyDescent="0.2">
      <c r="J1408" s="18"/>
    </row>
    <row r="1409" spans="10:10" s="1" customFormat="1" ht="14.25" x14ac:dyDescent="0.2">
      <c r="J1409" s="18"/>
    </row>
    <row r="1410" spans="10:10" s="1" customFormat="1" ht="14.25" x14ac:dyDescent="0.2">
      <c r="J1410" s="18"/>
    </row>
    <row r="1411" spans="10:10" s="1" customFormat="1" ht="14.25" x14ac:dyDescent="0.2">
      <c r="J1411" s="18"/>
    </row>
    <row r="1412" spans="10:10" s="1" customFormat="1" ht="14.25" x14ac:dyDescent="0.2">
      <c r="J1412" s="18"/>
    </row>
    <row r="1413" spans="10:10" s="1" customFormat="1" ht="14.25" x14ac:dyDescent="0.2">
      <c r="J1413" s="18"/>
    </row>
    <row r="1414" spans="10:10" s="1" customFormat="1" ht="14.25" x14ac:dyDescent="0.2">
      <c r="J1414" s="18"/>
    </row>
    <row r="1415" spans="10:10" s="1" customFormat="1" ht="14.25" x14ac:dyDescent="0.2">
      <c r="J1415" s="18"/>
    </row>
    <row r="1416" spans="10:10" s="1" customFormat="1" ht="14.25" x14ac:dyDescent="0.2">
      <c r="J1416" s="18"/>
    </row>
    <row r="1417" spans="10:10" s="1" customFormat="1" ht="14.25" x14ac:dyDescent="0.2">
      <c r="J1417" s="18"/>
    </row>
    <row r="1418" spans="10:10" s="1" customFormat="1" ht="14.25" x14ac:dyDescent="0.2">
      <c r="J1418" s="18"/>
    </row>
    <row r="1419" spans="10:10" s="1" customFormat="1" ht="14.25" x14ac:dyDescent="0.2">
      <c r="J1419" s="18"/>
    </row>
    <row r="1420" spans="10:10" s="1" customFormat="1" ht="14.25" x14ac:dyDescent="0.2">
      <c r="J1420" s="18"/>
    </row>
    <row r="1421" spans="10:10" s="1" customFormat="1" ht="14.25" x14ac:dyDescent="0.2">
      <c r="J1421" s="18"/>
    </row>
    <row r="1422" spans="10:10" s="1" customFormat="1" ht="14.25" x14ac:dyDescent="0.2">
      <c r="J1422" s="18"/>
    </row>
    <row r="1423" spans="10:10" s="1" customFormat="1" ht="14.25" x14ac:dyDescent="0.2">
      <c r="J1423" s="18"/>
    </row>
    <row r="1424" spans="10:10" s="1" customFormat="1" ht="14.25" x14ac:dyDescent="0.2">
      <c r="J1424" s="18"/>
    </row>
    <row r="1425" spans="10:10" s="1" customFormat="1" ht="14.25" x14ac:dyDescent="0.2">
      <c r="J1425" s="18"/>
    </row>
    <row r="1426" spans="10:10" s="1" customFormat="1" ht="14.25" x14ac:dyDescent="0.2">
      <c r="J1426" s="18"/>
    </row>
    <row r="1427" spans="10:10" s="1" customFormat="1" ht="14.25" x14ac:dyDescent="0.2">
      <c r="J1427" s="18"/>
    </row>
    <row r="1428" spans="10:10" s="1" customFormat="1" ht="14.25" x14ac:dyDescent="0.2">
      <c r="J1428" s="18"/>
    </row>
    <row r="1429" spans="10:10" s="1" customFormat="1" ht="14.25" x14ac:dyDescent="0.2">
      <c r="J1429" s="18"/>
    </row>
    <row r="1430" spans="10:10" s="1" customFormat="1" ht="14.25" x14ac:dyDescent="0.2">
      <c r="J1430" s="18"/>
    </row>
    <row r="1431" spans="10:10" s="1" customFormat="1" ht="14.25" x14ac:dyDescent="0.2">
      <c r="J1431" s="18"/>
    </row>
    <row r="1432" spans="10:10" s="1" customFormat="1" ht="14.25" x14ac:dyDescent="0.2">
      <c r="J1432" s="18"/>
    </row>
    <row r="1433" spans="10:10" s="1" customFormat="1" ht="14.25" x14ac:dyDescent="0.2">
      <c r="J1433" s="18"/>
    </row>
    <row r="1434" spans="10:10" s="1" customFormat="1" ht="14.25" x14ac:dyDescent="0.2">
      <c r="J1434" s="18"/>
    </row>
    <row r="1435" spans="10:10" s="1" customFormat="1" ht="14.25" x14ac:dyDescent="0.2">
      <c r="J1435" s="18"/>
    </row>
    <row r="1436" spans="10:10" s="1" customFormat="1" ht="14.25" x14ac:dyDescent="0.2">
      <c r="J1436" s="18"/>
    </row>
    <row r="1437" spans="10:10" s="1" customFormat="1" ht="14.25" x14ac:dyDescent="0.2">
      <c r="J1437" s="18"/>
    </row>
    <row r="1438" spans="10:10" s="1" customFormat="1" ht="14.25" x14ac:dyDescent="0.2">
      <c r="J1438" s="18"/>
    </row>
    <row r="1439" spans="10:10" s="1" customFormat="1" ht="14.25" x14ac:dyDescent="0.2">
      <c r="J1439" s="18"/>
    </row>
    <row r="1440" spans="10:10" s="1" customFormat="1" ht="14.25" x14ac:dyDescent="0.2">
      <c r="J1440" s="18"/>
    </row>
    <row r="1441" spans="10:10" s="1" customFormat="1" ht="14.25" x14ac:dyDescent="0.2">
      <c r="J1441" s="18"/>
    </row>
    <row r="1442" spans="10:10" s="1" customFormat="1" ht="14.25" x14ac:dyDescent="0.2">
      <c r="J1442" s="18"/>
    </row>
    <row r="1443" spans="10:10" s="1" customFormat="1" ht="14.25" x14ac:dyDescent="0.2">
      <c r="J1443" s="18"/>
    </row>
    <row r="1444" spans="10:10" s="1" customFormat="1" ht="14.25" x14ac:dyDescent="0.2">
      <c r="J1444" s="18"/>
    </row>
    <row r="1445" spans="10:10" s="1" customFormat="1" ht="14.25" x14ac:dyDescent="0.2">
      <c r="J1445" s="18"/>
    </row>
    <row r="1446" spans="10:10" s="1" customFormat="1" ht="14.25" x14ac:dyDescent="0.2">
      <c r="J1446" s="18"/>
    </row>
    <row r="1447" spans="10:10" s="1" customFormat="1" ht="14.25" x14ac:dyDescent="0.2">
      <c r="J1447" s="18"/>
    </row>
    <row r="1448" spans="10:10" s="1" customFormat="1" ht="14.25" x14ac:dyDescent="0.2">
      <c r="J1448" s="18"/>
    </row>
    <row r="1449" spans="10:10" s="1" customFormat="1" ht="14.25" x14ac:dyDescent="0.2">
      <c r="J1449" s="18"/>
    </row>
    <row r="1450" spans="10:10" s="1" customFormat="1" ht="14.25" x14ac:dyDescent="0.2">
      <c r="J1450" s="18"/>
    </row>
    <row r="1451" spans="10:10" s="1" customFormat="1" ht="14.25" x14ac:dyDescent="0.2">
      <c r="J1451" s="18"/>
    </row>
    <row r="1452" spans="10:10" s="1" customFormat="1" ht="14.25" x14ac:dyDescent="0.2">
      <c r="J1452" s="18"/>
    </row>
    <row r="1453" spans="10:10" s="1" customFormat="1" ht="14.25" x14ac:dyDescent="0.2">
      <c r="J1453" s="18"/>
    </row>
    <row r="1454" spans="10:10" s="1" customFormat="1" ht="14.25" x14ac:dyDescent="0.2">
      <c r="J1454" s="18"/>
    </row>
    <row r="1455" spans="10:10" s="1" customFormat="1" ht="14.25" x14ac:dyDescent="0.2">
      <c r="J1455" s="18"/>
    </row>
    <row r="1456" spans="10:10" s="1" customFormat="1" ht="14.25" x14ac:dyDescent="0.2">
      <c r="J1456" s="18"/>
    </row>
    <row r="1457" spans="10:10" s="1" customFormat="1" ht="14.25" x14ac:dyDescent="0.2">
      <c r="J1457" s="18"/>
    </row>
    <row r="1458" spans="10:10" s="1" customFormat="1" ht="14.25" x14ac:dyDescent="0.2">
      <c r="J1458" s="18"/>
    </row>
    <row r="1459" spans="10:10" s="1" customFormat="1" ht="14.25" x14ac:dyDescent="0.2">
      <c r="J1459" s="18"/>
    </row>
    <row r="1460" spans="10:10" s="1" customFormat="1" ht="14.25" x14ac:dyDescent="0.2">
      <c r="J1460" s="18"/>
    </row>
    <row r="1461" spans="10:10" s="1" customFormat="1" ht="14.25" x14ac:dyDescent="0.2">
      <c r="J1461" s="18"/>
    </row>
  </sheetData>
  <mergeCells count="192">
    <mergeCell ref="G9:H9"/>
    <mergeCell ref="I9:J9"/>
    <mergeCell ref="A10:B10"/>
    <mergeCell ref="E10:F10"/>
    <mergeCell ref="G10:H10"/>
    <mergeCell ref="I10:J10"/>
    <mergeCell ref="C5:G6"/>
    <mergeCell ref="H5:H6"/>
    <mergeCell ref="I5:J6"/>
    <mergeCell ref="A8:B8"/>
    <mergeCell ref="C8:D8"/>
    <mergeCell ref="E8:F8"/>
    <mergeCell ref="G8:H8"/>
    <mergeCell ref="I8:J8"/>
    <mergeCell ref="A1:A6"/>
    <mergeCell ref="B1:B2"/>
    <mergeCell ref="C1:G2"/>
    <mergeCell ref="H1:H2"/>
    <mergeCell ref="I1:J2"/>
    <mergeCell ref="B3:B4"/>
    <mergeCell ref="C3:G4"/>
    <mergeCell ref="H3:H4"/>
    <mergeCell ref="I3:J4"/>
    <mergeCell ref="B5:B6"/>
    <mergeCell ref="A11:B11"/>
    <mergeCell ref="A12:B12"/>
    <mergeCell ref="A13:B13"/>
    <mergeCell ref="A14:B14"/>
    <mergeCell ref="A15:B15"/>
    <mergeCell ref="A16:B16"/>
    <mergeCell ref="A9:B9"/>
    <mergeCell ref="C9:D9"/>
    <mergeCell ref="E9:F9"/>
    <mergeCell ref="A23:B23"/>
    <mergeCell ref="A24:B24"/>
    <mergeCell ref="A25:B25"/>
    <mergeCell ref="A26:B26"/>
    <mergeCell ref="A27:B27"/>
    <mergeCell ref="A28:B28"/>
    <mergeCell ref="A17:B17"/>
    <mergeCell ref="A18:B18"/>
    <mergeCell ref="A19:B19"/>
    <mergeCell ref="A20:B20"/>
    <mergeCell ref="A21:B21"/>
    <mergeCell ref="A22:B22"/>
    <mergeCell ref="A35:B35"/>
    <mergeCell ref="A36:B36"/>
    <mergeCell ref="A37:B37"/>
    <mergeCell ref="A38:B38"/>
    <mergeCell ref="A39:B39"/>
    <mergeCell ref="A40:B40"/>
    <mergeCell ref="A29:B29"/>
    <mergeCell ref="A30:B30"/>
    <mergeCell ref="A31:B31"/>
    <mergeCell ref="A32:B32"/>
    <mergeCell ref="A33:B33"/>
    <mergeCell ref="A34:B34"/>
    <mergeCell ref="I48:J48"/>
    <mergeCell ref="A49:B49"/>
    <mergeCell ref="A50:B50"/>
    <mergeCell ref="A41:B41"/>
    <mergeCell ref="A42:B42"/>
    <mergeCell ref="A43:B43"/>
    <mergeCell ref="A44:B44"/>
    <mergeCell ref="A45:B45"/>
    <mergeCell ref="A46:B46"/>
    <mergeCell ref="A51:B51"/>
    <mergeCell ref="A52:B52"/>
    <mergeCell ref="A53:B53"/>
    <mergeCell ref="A54:B54"/>
    <mergeCell ref="A55:B55"/>
    <mergeCell ref="A56:B56"/>
    <mergeCell ref="A47:B47"/>
    <mergeCell ref="A48:B48"/>
    <mergeCell ref="G48:H48"/>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65:B165"/>
    <mergeCell ref="A166:B166"/>
    <mergeCell ref="A167:B167"/>
    <mergeCell ref="A168:B168"/>
    <mergeCell ref="A169:B169"/>
    <mergeCell ref="A170:B17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193"/>
  <sheetViews>
    <sheetView workbookViewId="0">
      <selection activeCell="I61" sqref="I61"/>
    </sheetView>
  </sheetViews>
  <sheetFormatPr baseColWidth="10" defaultColWidth="14.85546875" defaultRowHeight="15" x14ac:dyDescent="0.25"/>
  <cols>
    <col min="1" max="1" width="17" style="1" customWidth="1"/>
    <col min="2" max="2" width="27.28515625" style="1" customWidth="1"/>
    <col min="3" max="3" width="27.140625" style="1" customWidth="1"/>
    <col min="4" max="4" width="14.85546875" style="1" customWidth="1"/>
    <col min="5" max="5" width="7.42578125" style="1" bestFit="1" customWidth="1"/>
    <col min="6" max="8" width="10.7109375" style="1" customWidth="1"/>
    <col min="9" max="9" width="60.140625" style="1" bestFit="1" customWidth="1"/>
    <col min="10" max="251" width="15" style="1" customWidth="1"/>
  </cols>
  <sheetData>
    <row r="1" spans="1:251" ht="15" customHeight="1" x14ac:dyDescent="0.25">
      <c r="A1" s="85"/>
      <c r="B1" s="97" t="s">
        <v>1</v>
      </c>
      <c r="C1" s="98" t="s">
        <v>10</v>
      </c>
      <c r="D1" s="99"/>
      <c r="E1" s="99"/>
      <c r="F1" s="99"/>
      <c r="G1" s="99"/>
      <c r="H1" s="100"/>
      <c r="I1" s="81" t="s">
        <v>9</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spans="1:251" x14ac:dyDescent="0.25">
      <c r="A2" s="85"/>
      <c r="B2" s="97"/>
      <c r="C2" s="101"/>
      <c r="D2" s="102"/>
      <c r="E2" s="102"/>
      <c r="F2" s="102"/>
      <c r="G2" s="102"/>
      <c r="H2" s="103"/>
      <c r="I2" s="81"/>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spans="1:251" ht="15" customHeight="1" x14ac:dyDescent="0.25">
      <c r="A3" s="85"/>
      <c r="B3" s="97" t="s">
        <v>3</v>
      </c>
      <c r="C3" s="104" t="s">
        <v>7</v>
      </c>
      <c r="D3" s="105"/>
      <c r="E3" s="105"/>
      <c r="F3" s="105"/>
      <c r="G3" s="105"/>
      <c r="H3" s="106"/>
      <c r="I3" s="81">
        <v>1</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spans="1:251" x14ac:dyDescent="0.25">
      <c r="A4" s="85"/>
      <c r="B4" s="97"/>
      <c r="C4" s="107"/>
      <c r="D4" s="108"/>
      <c r="E4" s="108"/>
      <c r="F4" s="108"/>
      <c r="G4" s="108"/>
      <c r="H4" s="109"/>
      <c r="I4" s="81"/>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spans="1:251" ht="15" customHeight="1" x14ac:dyDescent="0.25">
      <c r="A5" s="85"/>
      <c r="B5" s="97" t="s">
        <v>5</v>
      </c>
      <c r="C5" s="110" t="s">
        <v>8</v>
      </c>
      <c r="D5" s="111"/>
      <c r="E5" s="111"/>
      <c r="F5" s="111"/>
      <c r="G5" s="111"/>
      <c r="H5" s="112"/>
      <c r="I5" s="81">
        <v>1</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x14ac:dyDescent="0.25">
      <c r="A6" s="85"/>
      <c r="B6" s="97"/>
      <c r="C6" s="113"/>
      <c r="D6" s="114"/>
      <c r="E6" s="114"/>
      <c r="F6" s="114"/>
      <c r="G6" s="114"/>
      <c r="H6" s="115"/>
      <c r="I6" s="81"/>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pans="1:251" x14ac:dyDescent="0.25">
      <c r="A7" s="116" t="s">
        <v>899</v>
      </c>
      <c r="B7" s="117"/>
      <c r="C7" s="44"/>
      <c r="D7" s="45"/>
      <c r="E7" s="45"/>
      <c r="F7" s="45"/>
      <c r="G7" s="45"/>
      <c r="H7" s="46"/>
      <c r="I7" s="4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pans="1:251" s="1" customFormat="1" ht="50.25" customHeight="1" x14ac:dyDescent="0.25">
      <c r="A8" s="51" t="s">
        <v>1026</v>
      </c>
      <c r="B8" s="51" t="s">
        <v>1028</v>
      </c>
      <c r="C8" s="51" t="s">
        <v>1029</v>
      </c>
      <c r="D8" s="51" t="s">
        <v>1030</v>
      </c>
      <c r="E8" s="32" t="s">
        <v>1031</v>
      </c>
      <c r="F8" s="67" t="s">
        <v>2101</v>
      </c>
      <c r="G8" s="57" t="s">
        <v>1797</v>
      </c>
      <c r="H8" s="57" t="s">
        <v>1798</v>
      </c>
      <c r="I8" s="57" t="s">
        <v>1796</v>
      </c>
    </row>
    <row r="9" spans="1:251" s="1" customFormat="1" ht="14.25" customHeight="1" x14ac:dyDescent="0.2">
      <c r="A9" s="118" t="s">
        <v>1265</v>
      </c>
      <c r="B9" s="121" t="s">
        <v>1266</v>
      </c>
      <c r="C9" s="25" t="s">
        <v>1267</v>
      </c>
      <c r="D9" s="124" t="s">
        <v>1268</v>
      </c>
      <c r="E9" s="54">
        <v>1</v>
      </c>
      <c r="F9" s="22">
        <v>104296</v>
      </c>
      <c r="G9" s="48"/>
      <c r="H9" s="48"/>
      <c r="I9" s="24" t="s">
        <v>1331</v>
      </c>
    </row>
    <row r="10" spans="1:251" s="1" customFormat="1" ht="14.25" customHeight="1" x14ac:dyDescent="0.2">
      <c r="A10" s="119"/>
      <c r="B10" s="122"/>
      <c r="C10" s="25" t="s">
        <v>1269</v>
      </c>
      <c r="D10" s="125"/>
      <c r="E10" s="54">
        <v>1</v>
      </c>
      <c r="F10" s="22">
        <v>116056</v>
      </c>
      <c r="G10" s="48"/>
      <c r="H10" s="48"/>
      <c r="I10" s="24" t="s">
        <v>1332</v>
      </c>
    </row>
    <row r="11" spans="1:251" s="1" customFormat="1" ht="14.25" customHeight="1" x14ac:dyDescent="0.2">
      <c r="A11" s="119"/>
      <c r="B11" s="122"/>
      <c r="C11" s="25" t="s">
        <v>1270</v>
      </c>
      <c r="D11" s="125"/>
      <c r="E11" s="54">
        <v>1</v>
      </c>
      <c r="F11" s="22">
        <v>141386</v>
      </c>
      <c r="G11" s="48"/>
      <c r="H11" s="48"/>
      <c r="I11" s="24" t="s">
        <v>1333</v>
      </c>
    </row>
    <row r="12" spans="1:251" s="1" customFormat="1" ht="14.25" customHeight="1" x14ac:dyDescent="0.2">
      <c r="A12" s="119"/>
      <c r="B12" s="122"/>
      <c r="C12" s="25" t="s">
        <v>1271</v>
      </c>
      <c r="D12" s="125"/>
      <c r="E12" s="54">
        <v>1</v>
      </c>
      <c r="F12" s="22">
        <v>131336</v>
      </c>
      <c r="G12" s="48"/>
      <c r="H12" s="48"/>
      <c r="I12" s="24" t="s">
        <v>1334</v>
      </c>
    </row>
    <row r="13" spans="1:251" s="1" customFormat="1" ht="14.25" customHeight="1" x14ac:dyDescent="0.2">
      <c r="A13" s="120"/>
      <c r="B13" s="123"/>
      <c r="C13" s="26" t="s">
        <v>1272</v>
      </c>
      <c r="D13" s="126"/>
      <c r="E13" s="54">
        <v>1</v>
      </c>
      <c r="F13" s="22">
        <v>148523</v>
      </c>
      <c r="G13" s="48"/>
      <c r="H13" s="48"/>
      <c r="I13" s="24" t="s">
        <v>1335</v>
      </c>
    </row>
    <row r="14" spans="1:251" s="1" customFormat="1" ht="14.25" customHeight="1" x14ac:dyDescent="0.2">
      <c r="A14" s="127" t="s">
        <v>1273</v>
      </c>
      <c r="B14" s="129" t="s">
        <v>1274</v>
      </c>
      <c r="C14" s="54" t="s">
        <v>1275</v>
      </c>
      <c r="D14" s="129" t="s">
        <v>1276</v>
      </c>
      <c r="E14" s="27">
        <v>1</v>
      </c>
      <c r="F14" s="24">
        <v>45696</v>
      </c>
      <c r="G14" s="48"/>
      <c r="H14" s="48"/>
      <c r="I14" s="24" t="s">
        <v>1336</v>
      </c>
    </row>
    <row r="15" spans="1:251" s="1" customFormat="1" ht="14.25" customHeight="1" x14ac:dyDescent="0.2">
      <c r="A15" s="128"/>
      <c r="B15" s="128"/>
      <c r="C15" s="54" t="s">
        <v>1277</v>
      </c>
      <c r="D15" s="128"/>
      <c r="E15" s="27">
        <v>1</v>
      </c>
      <c r="F15" s="24">
        <v>397673</v>
      </c>
      <c r="G15" s="48"/>
      <c r="H15" s="48"/>
      <c r="I15" s="24" t="s">
        <v>1338</v>
      </c>
    </row>
    <row r="16" spans="1:251" s="1" customFormat="1" ht="14.25" customHeight="1" x14ac:dyDescent="0.2">
      <c r="A16" s="128"/>
      <c r="B16" s="128"/>
      <c r="C16" s="54" t="s">
        <v>1337</v>
      </c>
      <c r="D16" s="128"/>
      <c r="E16" s="28">
        <v>1</v>
      </c>
      <c r="F16" s="24">
        <v>787115</v>
      </c>
      <c r="G16" s="48"/>
      <c r="H16" s="48"/>
      <c r="I16" s="24" t="s">
        <v>1339</v>
      </c>
    </row>
    <row r="17" spans="1:9" s="1" customFormat="1" ht="14.25" customHeight="1" x14ac:dyDescent="0.2">
      <c r="A17" s="128"/>
      <c r="B17" s="128"/>
      <c r="C17" s="54" t="s">
        <v>1278</v>
      </c>
      <c r="D17" s="128"/>
      <c r="E17" s="54">
        <v>1</v>
      </c>
      <c r="F17" s="24">
        <v>639625</v>
      </c>
      <c r="G17" s="48"/>
      <c r="H17" s="48"/>
      <c r="I17" s="24" t="s">
        <v>1340</v>
      </c>
    </row>
    <row r="18" spans="1:9" s="1" customFormat="1" ht="14.25" customHeight="1" x14ac:dyDescent="0.2">
      <c r="A18" s="128"/>
      <c r="B18" s="128"/>
      <c r="C18" s="54" t="s">
        <v>1279</v>
      </c>
      <c r="D18" s="128"/>
      <c r="E18" s="54">
        <v>1</v>
      </c>
      <c r="F18" s="24">
        <v>319515</v>
      </c>
      <c r="G18" s="48"/>
      <c r="H18" s="48"/>
      <c r="I18" s="24" t="s">
        <v>1341</v>
      </c>
    </row>
    <row r="19" spans="1:9" s="1" customFormat="1" ht="14.25" x14ac:dyDescent="0.2">
      <c r="A19" s="128"/>
      <c r="B19" s="128"/>
      <c r="C19" s="54" t="s">
        <v>1280</v>
      </c>
      <c r="D19" s="128"/>
      <c r="E19" s="54">
        <v>1</v>
      </c>
      <c r="F19" s="24">
        <v>1254498</v>
      </c>
      <c r="G19" s="48"/>
      <c r="H19" s="48"/>
      <c r="I19" s="24" t="s">
        <v>1342</v>
      </c>
    </row>
    <row r="20" spans="1:9" s="1" customFormat="1" ht="14.25" x14ac:dyDescent="0.2">
      <c r="A20" s="128"/>
      <c r="B20" s="128"/>
      <c r="C20" s="54" t="s">
        <v>1281</v>
      </c>
      <c r="D20" s="128"/>
      <c r="E20" s="54">
        <v>1</v>
      </c>
      <c r="F20" s="24">
        <v>160055</v>
      </c>
      <c r="G20" s="48"/>
      <c r="H20" s="48"/>
      <c r="I20" s="24" t="s">
        <v>1343</v>
      </c>
    </row>
    <row r="21" spans="1:9" s="1" customFormat="1" ht="14.25" x14ac:dyDescent="0.2">
      <c r="A21" s="128"/>
      <c r="B21" s="128"/>
      <c r="C21" s="54" t="s">
        <v>1282</v>
      </c>
      <c r="D21" s="128"/>
      <c r="E21" s="54">
        <v>1</v>
      </c>
      <c r="F21" s="24">
        <v>1280440</v>
      </c>
      <c r="G21" s="48"/>
      <c r="H21" s="48"/>
      <c r="I21" s="24" t="s">
        <v>1344</v>
      </c>
    </row>
    <row r="22" spans="1:9" s="1" customFormat="1" ht="28.5" x14ac:dyDescent="0.2">
      <c r="A22" s="128"/>
      <c r="B22" s="128"/>
      <c r="C22" s="54" t="s">
        <v>1283</v>
      </c>
      <c r="D22" s="128"/>
      <c r="E22" s="54" t="s">
        <v>1284</v>
      </c>
      <c r="F22" s="24">
        <v>160055</v>
      </c>
      <c r="G22" s="48"/>
      <c r="H22" s="48"/>
      <c r="I22" s="24" t="s">
        <v>1345</v>
      </c>
    </row>
    <row r="23" spans="1:9" s="1" customFormat="1" ht="38.25" customHeight="1" x14ac:dyDescent="0.2">
      <c r="A23" s="50" t="s">
        <v>1285</v>
      </c>
      <c r="B23" s="54" t="s">
        <v>1286</v>
      </c>
      <c r="C23" s="54" t="s">
        <v>1283</v>
      </c>
      <c r="D23" s="54" t="s">
        <v>1287</v>
      </c>
      <c r="E23" s="54" t="s">
        <v>1288</v>
      </c>
      <c r="F23" s="24">
        <v>150083</v>
      </c>
      <c r="G23" s="24"/>
      <c r="H23" s="24"/>
      <c r="I23" s="24" t="s">
        <v>1346</v>
      </c>
    </row>
    <row r="24" spans="1:9" s="1" customFormat="1" ht="14.25" x14ac:dyDescent="0.2">
      <c r="A24" s="127" t="s">
        <v>1289</v>
      </c>
      <c r="B24" s="130" t="s">
        <v>1290</v>
      </c>
      <c r="C24" s="54" t="s">
        <v>1291</v>
      </c>
      <c r="D24" s="129" t="s">
        <v>1292</v>
      </c>
      <c r="E24" s="54">
        <v>1</v>
      </c>
      <c r="F24" s="24">
        <v>241290</v>
      </c>
      <c r="G24" s="24"/>
      <c r="H24" s="24"/>
      <c r="I24" s="24" t="s">
        <v>1347</v>
      </c>
    </row>
    <row r="25" spans="1:9" s="1" customFormat="1" ht="14.25" x14ac:dyDescent="0.2">
      <c r="A25" s="128"/>
      <c r="B25" s="131"/>
      <c r="C25" s="54" t="s">
        <v>1293</v>
      </c>
      <c r="D25" s="128"/>
      <c r="E25" s="54">
        <v>1</v>
      </c>
      <c r="F25" s="24">
        <v>287746</v>
      </c>
      <c r="G25" s="24"/>
      <c r="H25" s="24"/>
      <c r="I25" s="24" t="s">
        <v>1348</v>
      </c>
    </row>
    <row r="26" spans="1:9" s="1" customFormat="1" ht="29.25" customHeight="1" x14ac:dyDescent="0.2">
      <c r="A26" s="128"/>
      <c r="B26" s="131"/>
      <c r="C26" s="49" t="s">
        <v>1294</v>
      </c>
      <c r="D26" s="128"/>
      <c r="E26" s="28">
        <v>1</v>
      </c>
      <c r="F26" s="24">
        <v>493850</v>
      </c>
      <c r="G26" s="24"/>
      <c r="H26" s="24"/>
      <c r="I26" s="24" t="s">
        <v>1349</v>
      </c>
    </row>
    <row r="27" spans="1:9" s="1" customFormat="1" ht="42.75" x14ac:dyDescent="0.2">
      <c r="A27" s="127" t="s">
        <v>1295</v>
      </c>
      <c r="B27" s="54" t="s">
        <v>1296</v>
      </c>
      <c r="C27" s="54" t="s">
        <v>1283</v>
      </c>
      <c r="D27" s="28" t="s">
        <v>1297</v>
      </c>
      <c r="E27" s="54" t="s">
        <v>1284</v>
      </c>
      <c r="F27" s="24">
        <v>68663</v>
      </c>
      <c r="G27" s="24"/>
      <c r="H27" s="24"/>
      <c r="I27" s="24" t="s">
        <v>1350</v>
      </c>
    </row>
    <row r="28" spans="1:9" s="1" customFormat="1" ht="42.75" x14ac:dyDescent="0.2">
      <c r="A28" s="128"/>
      <c r="B28" s="54" t="s">
        <v>1298</v>
      </c>
      <c r="C28" s="54" t="s">
        <v>1283</v>
      </c>
      <c r="D28" s="28" t="s">
        <v>1297</v>
      </c>
      <c r="E28" s="54" t="s">
        <v>1284</v>
      </c>
      <c r="F28" s="24">
        <v>146370</v>
      </c>
      <c r="G28" s="24"/>
      <c r="H28" s="24"/>
      <c r="I28" s="24" t="s">
        <v>1351</v>
      </c>
    </row>
    <row r="29" spans="1:9" s="1" customFormat="1" ht="28.5" x14ac:dyDescent="0.2">
      <c r="A29" s="132" t="s">
        <v>1299</v>
      </c>
      <c r="B29" s="54" t="s">
        <v>1300</v>
      </c>
      <c r="C29" s="54" t="s">
        <v>1283</v>
      </c>
      <c r="D29" s="129" t="s">
        <v>1297</v>
      </c>
      <c r="E29" s="54" t="s">
        <v>1284</v>
      </c>
      <c r="F29" s="24">
        <v>86860</v>
      </c>
      <c r="G29" s="24"/>
      <c r="H29" s="24"/>
      <c r="I29" s="24" t="s">
        <v>1352</v>
      </c>
    </row>
    <row r="30" spans="1:9" s="1" customFormat="1" ht="28.5" x14ac:dyDescent="0.2">
      <c r="A30" s="128"/>
      <c r="B30" s="54" t="s">
        <v>1301</v>
      </c>
      <c r="C30" s="54" t="s">
        <v>1283</v>
      </c>
      <c r="D30" s="128"/>
      <c r="E30" s="54" t="s">
        <v>1284</v>
      </c>
      <c r="F30" s="24">
        <v>86860</v>
      </c>
      <c r="G30" s="24"/>
      <c r="H30" s="24"/>
      <c r="I30" s="24" t="s">
        <v>1352</v>
      </c>
    </row>
    <row r="31" spans="1:9" s="1" customFormat="1" ht="28.5" x14ac:dyDescent="0.2">
      <c r="A31" s="128"/>
      <c r="B31" s="54" t="s">
        <v>1302</v>
      </c>
      <c r="C31" s="54" t="s">
        <v>1283</v>
      </c>
      <c r="D31" s="128"/>
      <c r="E31" s="54" t="s">
        <v>1284</v>
      </c>
      <c r="F31" s="24">
        <v>146965</v>
      </c>
      <c r="G31" s="24"/>
      <c r="H31" s="24"/>
      <c r="I31" s="24" t="s">
        <v>1353</v>
      </c>
    </row>
    <row r="32" spans="1:9" s="1" customFormat="1" ht="28.5" x14ac:dyDescent="0.2">
      <c r="A32" s="128"/>
      <c r="B32" s="54" t="s">
        <v>1303</v>
      </c>
      <c r="C32" s="54" t="s">
        <v>1283</v>
      </c>
      <c r="D32" s="128"/>
      <c r="E32" s="54" t="s">
        <v>1284</v>
      </c>
      <c r="F32" s="24">
        <v>182665</v>
      </c>
      <c r="G32" s="24"/>
      <c r="H32" s="24"/>
      <c r="I32" s="24" t="s">
        <v>1354</v>
      </c>
    </row>
    <row r="33" spans="1:9" s="1" customFormat="1" ht="28.5" x14ac:dyDescent="0.2">
      <c r="A33" s="128"/>
      <c r="B33" s="54" t="s">
        <v>1304</v>
      </c>
      <c r="C33" s="54" t="s">
        <v>1283</v>
      </c>
      <c r="D33" s="128"/>
      <c r="E33" s="54" t="s">
        <v>1284</v>
      </c>
      <c r="F33" s="24">
        <v>105315</v>
      </c>
      <c r="G33" s="24"/>
      <c r="H33" s="24"/>
      <c r="I33" s="24" t="s">
        <v>1355</v>
      </c>
    </row>
    <row r="34" spans="1:9" s="1" customFormat="1" ht="28.5" x14ac:dyDescent="0.2">
      <c r="A34" s="128"/>
      <c r="B34" s="54" t="s">
        <v>1305</v>
      </c>
      <c r="C34" s="54" t="s">
        <v>1283</v>
      </c>
      <c r="D34" s="128"/>
      <c r="E34" s="54" t="s">
        <v>1284</v>
      </c>
      <c r="F34" s="24">
        <v>154462</v>
      </c>
      <c r="G34" s="24"/>
      <c r="H34" s="24"/>
      <c r="I34" s="24" t="s">
        <v>1356</v>
      </c>
    </row>
    <row r="35" spans="1:9" s="1" customFormat="1" ht="42.75" x14ac:dyDescent="0.2">
      <c r="A35" s="132" t="s">
        <v>1306</v>
      </c>
      <c r="B35" s="54" t="s">
        <v>1307</v>
      </c>
      <c r="C35" s="54" t="s">
        <v>1283</v>
      </c>
      <c r="D35" s="54" t="s">
        <v>1308</v>
      </c>
      <c r="E35" s="54" t="s">
        <v>1284</v>
      </c>
      <c r="F35" s="24">
        <v>71400</v>
      </c>
      <c r="G35" s="24"/>
      <c r="H35" s="24"/>
      <c r="I35" s="24" t="s">
        <v>1357</v>
      </c>
    </row>
    <row r="36" spans="1:9" s="1" customFormat="1" ht="42.75" x14ac:dyDescent="0.2">
      <c r="A36" s="128"/>
      <c r="B36" s="26" t="s">
        <v>1309</v>
      </c>
      <c r="C36" s="54" t="s">
        <v>1310</v>
      </c>
      <c r="D36" s="54" t="s">
        <v>1311</v>
      </c>
      <c r="E36" s="54">
        <v>1</v>
      </c>
      <c r="F36" s="24">
        <v>586075</v>
      </c>
      <c r="G36" s="24"/>
      <c r="H36" s="24"/>
      <c r="I36" s="24" t="s">
        <v>1358</v>
      </c>
    </row>
    <row r="37" spans="1:9" s="1" customFormat="1" ht="285" x14ac:dyDescent="0.2">
      <c r="A37" s="128"/>
      <c r="B37" s="26" t="s">
        <v>1312</v>
      </c>
      <c r="C37" s="54" t="s">
        <v>1313</v>
      </c>
      <c r="D37" s="54" t="s">
        <v>1314</v>
      </c>
      <c r="E37" s="54">
        <v>1</v>
      </c>
      <c r="F37" s="24">
        <v>681692</v>
      </c>
      <c r="G37" s="24"/>
      <c r="H37" s="24"/>
      <c r="I37" s="24" t="s">
        <v>1359</v>
      </c>
    </row>
    <row r="38" spans="1:9" s="1" customFormat="1" ht="28.5" x14ac:dyDescent="0.2">
      <c r="A38" s="128"/>
      <c r="B38" s="54" t="s">
        <v>1315</v>
      </c>
      <c r="C38" s="54" t="s">
        <v>1316</v>
      </c>
      <c r="D38" s="54" t="s">
        <v>1317</v>
      </c>
      <c r="E38" s="54">
        <v>1</v>
      </c>
      <c r="F38" s="24">
        <v>200991</v>
      </c>
      <c r="G38" s="24"/>
      <c r="H38" s="24"/>
      <c r="I38" s="24" t="s">
        <v>1360</v>
      </c>
    </row>
    <row r="39" spans="1:9" s="1" customFormat="1" ht="28.5" x14ac:dyDescent="0.2">
      <c r="A39" s="128"/>
      <c r="B39" s="54" t="s">
        <v>1318</v>
      </c>
      <c r="C39" s="54" t="s">
        <v>1316</v>
      </c>
      <c r="D39" s="54" t="s">
        <v>1317</v>
      </c>
      <c r="E39" s="54">
        <v>1</v>
      </c>
      <c r="F39" s="24">
        <v>200991</v>
      </c>
      <c r="G39" s="24"/>
      <c r="H39" s="24"/>
      <c r="I39" s="24" t="s">
        <v>1360</v>
      </c>
    </row>
    <row r="40" spans="1:9" s="1" customFormat="1" ht="28.5" x14ac:dyDescent="0.2">
      <c r="A40" s="132" t="s">
        <v>1319</v>
      </c>
      <c r="B40" s="53" t="s">
        <v>1320</v>
      </c>
      <c r="C40" s="54" t="s">
        <v>1283</v>
      </c>
      <c r="D40" s="129" t="s">
        <v>1321</v>
      </c>
      <c r="E40" s="54" t="s">
        <v>1284</v>
      </c>
      <c r="F40" s="24">
        <v>305652</v>
      </c>
      <c r="G40" s="24"/>
      <c r="H40" s="24"/>
      <c r="I40" s="24" t="s">
        <v>1361</v>
      </c>
    </row>
    <row r="41" spans="1:9" s="1" customFormat="1" ht="14.25" x14ac:dyDescent="0.2">
      <c r="A41" s="128"/>
      <c r="B41" s="54" t="s">
        <v>1322</v>
      </c>
      <c r="C41" s="54" t="s">
        <v>1062</v>
      </c>
      <c r="D41" s="128"/>
      <c r="E41" s="28">
        <v>1</v>
      </c>
      <c r="F41" s="24">
        <v>208250</v>
      </c>
      <c r="G41" s="24"/>
      <c r="H41" s="24"/>
      <c r="I41" s="24" t="s">
        <v>1362</v>
      </c>
    </row>
    <row r="42" spans="1:9" s="1" customFormat="1" ht="28.5" x14ac:dyDescent="0.2">
      <c r="A42" s="128"/>
      <c r="B42" s="54" t="s">
        <v>1323</v>
      </c>
      <c r="C42" s="54" t="s">
        <v>1283</v>
      </c>
      <c r="D42" s="128"/>
      <c r="E42" s="54" t="s">
        <v>1284</v>
      </c>
      <c r="F42" s="24">
        <v>86870</v>
      </c>
      <c r="G42" s="24"/>
      <c r="H42" s="24"/>
      <c r="I42" s="24" t="s">
        <v>1352</v>
      </c>
    </row>
    <row r="43" spans="1:9" s="1" customFormat="1" ht="14.25" x14ac:dyDescent="0.2">
      <c r="A43" s="128"/>
      <c r="B43" s="54" t="s">
        <v>1324</v>
      </c>
      <c r="C43" s="54" t="s">
        <v>1062</v>
      </c>
      <c r="D43" s="128"/>
      <c r="E43" s="28">
        <v>1</v>
      </c>
      <c r="F43" s="24">
        <v>55335</v>
      </c>
      <c r="G43" s="24"/>
      <c r="H43" s="24"/>
      <c r="I43" s="24" t="s">
        <v>1363</v>
      </c>
    </row>
    <row r="44" spans="1:9" s="1" customFormat="1" x14ac:dyDescent="0.2">
      <c r="A44" s="50" t="s">
        <v>1325</v>
      </c>
      <c r="B44" s="54" t="s">
        <v>1326</v>
      </c>
      <c r="C44" s="29"/>
      <c r="D44" s="29"/>
      <c r="E44" s="30">
        <v>1</v>
      </c>
      <c r="F44" s="24">
        <v>2279</v>
      </c>
      <c r="G44" s="24"/>
      <c r="H44" s="24"/>
      <c r="I44" s="24" t="s">
        <v>1364</v>
      </c>
    </row>
    <row r="45" spans="1:9" s="1" customFormat="1" ht="30" x14ac:dyDescent="0.2">
      <c r="A45" s="50" t="s">
        <v>1327</v>
      </c>
      <c r="B45" s="54" t="s">
        <v>1328</v>
      </c>
      <c r="C45" s="54" t="s">
        <v>1283</v>
      </c>
      <c r="D45" s="29"/>
      <c r="E45" s="30">
        <v>1</v>
      </c>
      <c r="F45" s="24">
        <v>222530</v>
      </c>
      <c r="G45" s="24"/>
      <c r="H45" s="24"/>
      <c r="I45" s="24" t="s">
        <v>1365</v>
      </c>
    </row>
    <row r="46" spans="1:9" s="1" customFormat="1" ht="28.5" x14ac:dyDescent="0.2">
      <c r="A46" s="50" t="s">
        <v>1329</v>
      </c>
      <c r="B46" s="53" t="s">
        <v>1330</v>
      </c>
      <c r="C46" s="53" t="s">
        <v>1283</v>
      </c>
      <c r="D46" s="31"/>
      <c r="E46" s="52">
        <v>1</v>
      </c>
      <c r="F46" s="24">
        <v>64379</v>
      </c>
      <c r="G46" s="24"/>
      <c r="H46" s="24"/>
      <c r="I46" s="24" t="s">
        <v>1366</v>
      </c>
    </row>
    <row r="47" spans="1:9" s="1" customFormat="1" ht="14.25" x14ac:dyDescent="0.2">
      <c r="A47" s="89" t="s">
        <v>900</v>
      </c>
      <c r="B47" s="90"/>
      <c r="C47" s="24"/>
      <c r="D47" s="24"/>
      <c r="E47" s="24"/>
      <c r="F47" s="22">
        <v>6381</v>
      </c>
      <c r="G47" s="22"/>
      <c r="H47" s="24"/>
      <c r="I47" s="24" t="s">
        <v>901</v>
      </c>
    </row>
    <row r="48" spans="1:9" s="1" customFormat="1" ht="14.25" x14ac:dyDescent="0.2">
      <c r="A48" s="89" t="s">
        <v>981</v>
      </c>
      <c r="B48" s="90"/>
      <c r="C48" s="24"/>
      <c r="D48" s="24"/>
      <c r="E48" s="24"/>
      <c r="F48" s="22">
        <v>542500</v>
      </c>
      <c r="G48" s="22"/>
      <c r="H48" s="24"/>
      <c r="I48" s="24" t="s">
        <v>982</v>
      </c>
    </row>
    <row r="49" spans="1:9" s="1" customFormat="1" ht="14.25" x14ac:dyDescent="0.2">
      <c r="A49" s="89" t="s">
        <v>983</v>
      </c>
      <c r="B49" s="90"/>
      <c r="C49" s="24"/>
      <c r="D49" s="24"/>
      <c r="E49" s="24"/>
      <c r="F49" s="22">
        <v>599000</v>
      </c>
      <c r="G49" s="22"/>
      <c r="H49" s="24"/>
      <c r="I49" s="24" t="s">
        <v>984</v>
      </c>
    </row>
    <row r="50" spans="1:9" s="1" customFormat="1" ht="14.25" x14ac:dyDescent="0.2">
      <c r="A50" s="89" t="s">
        <v>985</v>
      </c>
      <c r="B50" s="90"/>
      <c r="C50" s="24"/>
      <c r="D50" s="24"/>
      <c r="E50" s="24"/>
      <c r="F50" s="22">
        <v>650000</v>
      </c>
      <c r="G50" s="22"/>
      <c r="H50" s="24"/>
      <c r="I50" s="24" t="s">
        <v>986</v>
      </c>
    </row>
    <row r="51" spans="1:9" s="1" customFormat="1" ht="14.25" x14ac:dyDescent="0.2">
      <c r="A51" s="89" t="s">
        <v>987</v>
      </c>
      <c r="B51" s="90"/>
      <c r="C51" s="24"/>
      <c r="D51" s="24"/>
      <c r="E51" s="24"/>
      <c r="F51" s="22">
        <v>608000</v>
      </c>
      <c r="G51" s="22"/>
      <c r="H51" s="24"/>
      <c r="I51" s="24" t="s">
        <v>988</v>
      </c>
    </row>
    <row r="52" spans="1:9" s="1" customFormat="1" ht="14.25" x14ac:dyDescent="0.2">
      <c r="A52" s="89" t="s">
        <v>989</v>
      </c>
      <c r="B52" s="90"/>
      <c r="C52" s="24"/>
      <c r="D52" s="24"/>
      <c r="E52" s="24"/>
      <c r="F52" s="22">
        <v>255000</v>
      </c>
      <c r="G52" s="22"/>
      <c r="H52" s="24"/>
      <c r="I52" s="24" t="s">
        <v>990</v>
      </c>
    </row>
    <row r="53" spans="1:9" s="1" customFormat="1" ht="14.25" customHeight="1" x14ac:dyDescent="0.2">
      <c r="A53" s="91" t="s">
        <v>1966</v>
      </c>
      <c r="B53" s="92"/>
      <c r="C53" s="24" t="s">
        <v>1969</v>
      </c>
      <c r="D53" s="24"/>
      <c r="E53" s="24"/>
      <c r="F53" s="22">
        <v>252756</v>
      </c>
      <c r="G53" s="22"/>
      <c r="H53" s="24"/>
      <c r="I53" s="24" t="s">
        <v>1970</v>
      </c>
    </row>
    <row r="54" spans="1:9" s="1" customFormat="1" ht="14.25" x14ac:dyDescent="0.2">
      <c r="A54" s="93"/>
      <c r="B54" s="94"/>
      <c r="C54" s="24" t="s">
        <v>1967</v>
      </c>
      <c r="D54" s="24"/>
      <c r="E54" s="24"/>
      <c r="F54" s="22">
        <v>128520</v>
      </c>
      <c r="G54" s="22"/>
      <c r="H54" s="24"/>
      <c r="I54" s="24" t="s">
        <v>1971</v>
      </c>
    </row>
    <row r="55" spans="1:9" s="1" customFormat="1" ht="14.25" x14ac:dyDescent="0.2">
      <c r="A55" s="95"/>
      <c r="B55" s="96"/>
      <c r="C55" s="24" t="s">
        <v>1968</v>
      </c>
      <c r="D55" s="24"/>
      <c r="E55" s="24"/>
      <c r="F55" s="22">
        <v>77350</v>
      </c>
      <c r="G55" s="22"/>
      <c r="H55" s="24"/>
      <c r="I55" s="24" t="s">
        <v>1973</v>
      </c>
    </row>
    <row r="56" spans="1:9" s="1" customFormat="1" ht="89.25" customHeight="1" x14ac:dyDescent="0.2">
      <c r="A56" s="133" t="s">
        <v>1974</v>
      </c>
      <c r="B56" s="134"/>
      <c r="C56" s="63" t="s">
        <v>1975</v>
      </c>
      <c r="D56" s="24"/>
      <c r="E56" s="24"/>
      <c r="F56" s="22">
        <v>319634</v>
      </c>
      <c r="G56" s="22"/>
      <c r="H56" s="24"/>
      <c r="I56" s="24" t="s">
        <v>1976</v>
      </c>
    </row>
    <row r="57" spans="1:9" s="1" customFormat="1" ht="97.5" customHeight="1" x14ac:dyDescent="0.2">
      <c r="A57" s="133" t="s">
        <v>1977</v>
      </c>
      <c r="B57" s="134"/>
      <c r="C57" s="63" t="s">
        <v>1978</v>
      </c>
      <c r="D57" s="24"/>
      <c r="E57" s="24"/>
      <c r="F57" s="22">
        <v>280365</v>
      </c>
      <c r="G57" s="22"/>
      <c r="H57" s="24"/>
      <c r="I57" s="24" t="s">
        <v>1979</v>
      </c>
    </row>
    <row r="58" spans="1:9" s="1" customFormat="1" ht="72" customHeight="1" x14ac:dyDescent="0.2">
      <c r="A58" s="133" t="s">
        <v>1980</v>
      </c>
      <c r="B58" s="134"/>
      <c r="C58" s="63" t="s">
        <v>1981</v>
      </c>
      <c r="D58" s="24"/>
      <c r="E58" s="24"/>
      <c r="F58" s="22">
        <v>97818</v>
      </c>
      <c r="G58" s="22"/>
      <c r="H58" s="24"/>
      <c r="I58" s="24" t="s">
        <v>1982</v>
      </c>
    </row>
    <row r="59" spans="1:9" s="1" customFormat="1" ht="65.25" customHeight="1" x14ac:dyDescent="0.2">
      <c r="A59" s="133" t="s">
        <v>1983</v>
      </c>
      <c r="B59" s="134"/>
      <c r="C59" s="63" t="s">
        <v>1984</v>
      </c>
      <c r="D59" s="24"/>
      <c r="E59" s="24"/>
      <c r="F59" s="22">
        <v>8570</v>
      </c>
      <c r="G59" s="22"/>
      <c r="H59" s="24"/>
      <c r="I59" s="24" t="s">
        <v>1985</v>
      </c>
    </row>
    <row r="60" spans="1:9" s="1" customFormat="1" ht="58.5" customHeight="1" x14ac:dyDescent="0.2">
      <c r="A60" s="133" t="s">
        <v>1986</v>
      </c>
      <c r="B60" s="134"/>
      <c r="C60" s="64" t="s">
        <v>1987</v>
      </c>
      <c r="D60" s="24"/>
      <c r="E60" s="24"/>
      <c r="F60" s="22">
        <v>104839</v>
      </c>
      <c r="G60" s="22"/>
      <c r="H60" s="24"/>
      <c r="I60" s="24" t="s">
        <v>1988</v>
      </c>
    </row>
    <row r="61" spans="1:9" s="1" customFormat="1" ht="34.5" customHeight="1" x14ac:dyDescent="0.2">
      <c r="A61" s="133" t="s">
        <v>1989</v>
      </c>
      <c r="B61" s="134"/>
      <c r="C61" s="64" t="s">
        <v>2042</v>
      </c>
      <c r="D61" s="64" t="s">
        <v>2043</v>
      </c>
      <c r="E61" s="24"/>
      <c r="F61" s="22">
        <v>821100</v>
      </c>
      <c r="G61" s="22"/>
      <c r="H61" s="24"/>
      <c r="I61" s="24" t="s">
        <v>2044</v>
      </c>
    </row>
    <row r="62" spans="1:9" s="1" customFormat="1" ht="30.75" customHeight="1" x14ac:dyDescent="0.2">
      <c r="A62" s="133" t="s">
        <v>1989</v>
      </c>
      <c r="B62" s="134"/>
      <c r="C62" s="64" t="s">
        <v>2045</v>
      </c>
      <c r="D62" s="64" t="s">
        <v>2046</v>
      </c>
      <c r="E62" s="24"/>
      <c r="F62" s="22">
        <v>821100</v>
      </c>
      <c r="G62" s="22"/>
      <c r="H62" s="24"/>
      <c r="I62" s="24" t="s">
        <v>2044</v>
      </c>
    </row>
    <row r="63" spans="1:9" s="1" customFormat="1" ht="26.25" customHeight="1" x14ac:dyDescent="0.2">
      <c r="A63" s="89" t="s">
        <v>2047</v>
      </c>
      <c r="B63" s="90"/>
      <c r="C63" s="24" t="s">
        <v>2048</v>
      </c>
      <c r="D63" s="64" t="s">
        <v>2049</v>
      </c>
      <c r="E63" s="24"/>
      <c r="F63" s="22">
        <v>4031</v>
      </c>
      <c r="G63" s="22"/>
      <c r="H63" s="24"/>
      <c r="I63" s="24" t="s">
        <v>2050</v>
      </c>
    </row>
    <row r="64" spans="1:9" s="1" customFormat="1" ht="40.5" customHeight="1" x14ac:dyDescent="0.2">
      <c r="A64" s="89" t="s">
        <v>2051</v>
      </c>
      <c r="B64" s="90"/>
      <c r="C64" s="64" t="s">
        <v>2052</v>
      </c>
      <c r="D64" s="64" t="s">
        <v>2053</v>
      </c>
      <c r="E64" s="24"/>
      <c r="F64" s="22">
        <v>1532720</v>
      </c>
      <c r="G64" s="22"/>
      <c r="H64" s="24"/>
      <c r="I64" s="24" t="s">
        <v>2054</v>
      </c>
    </row>
    <row r="65" spans="1:9" s="1" customFormat="1" ht="43.5" customHeight="1" x14ac:dyDescent="0.2">
      <c r="A65" s="89" t="s">
        <v>2066</v>
      </c>
      <c r="B65" s="90"/>
      <c r="C65" s="64" t="s">
        <v>2067</v>
      </c>
      <c r="D65" s="24"/>
      <c r="E65" s="24"/>
      <c r="F65" s="22">
        <v>1487500</v>
      </c>
      <c r="G65" s="22"/>
      <c r="H65" s="24"/>
      <c r="I65" s="24" t="s">
        <v>2068</v>
      </c>
    </row>
    <row r="66" spans="1:9" s="1" customFormat="1" ht="14.25" x14ac:dyDescent="0.2">
      <c r="A66" s="89"/>
      <c r="B66" s="90"/>
      <c r="C66" s="24"/>
      <c r="D66" s="24"/>
      <c r="E66" s="24"/>
      <c r="F66" s="22"/>
      <c r="G66" s="22"/>
      <c r="H66" s="24"/>
      <c r="I66" s="24"/>
    </row>
    <row r="67" spans="1:9" s="1" customFormat="1" ht="14.25" x14ac:dyDescent="0.2">
      <c r="A67" s="89"/>
      <c r="B67" s="90"/>
      <c r="C67" s="24"/>
      <c r="D67" s="24"/>
      <c r="E67" s="24"/>
      <c r="F67" s="22"/>
      <c r="G67" s="22"/>
      <c r="H67" s="24"/>
      <c r="I67" s="24"/>
    </row>
    <row r="68" spans="1:9" s="1" customFormat="1" ht="14.25" x14ac:dyDescent="0.2">
      <c r="A68" s="89"/>
      <c r="B68" s="90"/>
      <c r="C68" s="24"/>
      <c r="D68" s="24"/>
      <c r="E68" s="24"/>
      <c r="F68" s="22"/>
      <c r="G68" s="22"/>
      <c r="H68" s="24"/>
      <c r="I68" s="24"/>
    </row>
    <row r="69" spans="1:9" s="1" customFormat="1" ht="14.25" x14ac:dyDescent="0.2">
      <c r="A69" s="89"/>
      <c r="B69" s="90"/>
      <c r="C69" s="24"/>
      <c r="D69" s="24"/>
      <c r="E69" s="24"/>
      <c r="F69" s="22"/>
      <c r="G69" s="22"/>
      <c r="H69" s="24"/>
      <c r="I69" s="24"/>
    </row>
    <row r="70" spans="1:9" s="1" customFormat="1" ht="14.25" x14ac:dyDescent="0.2">
      <c r="A70" s="89"/>
      <c r="B70" s="90"/>
      <c r="C70" s="24"/>
      <c r="D70" s="24"/>
      <c r="E70" s="24"/>
      <c r="F70" s="22"/>
      <c r="G70" s="22"/>
      <c r="H70" s="24"/>
      <c r="I70" s="24"/>
    </row>
    <row r="71" spans="1:9" s="1" customFormat="1" ht="14.25" x14ac:dyDescent="0.2">
      <c r="A71" s="89"/>
      <c r="B71" s="90"/>
      <c r="C71" s="24"/>
      <c r="D71" s="24"/>
      <c r="E71" s="24"/>
      <c r="F71" s="22"/>
      <c r="G71" s="22"/>
      <c r="H71" s="24"/>
      <c r="I71" s="24"/>
    </row>
    <row r="72" spans="1:9" s="1" customFormat="1" ht="14.25" x14ac:dyDescent="0.2">
      <c r="A72" s="89"/>
      <c r="B72" s="90"/>
      <c r="C72" s="24"/>
      <c r="D72" s="24"/>
      <c r="E72" s="24"/>
      <c r="F72" s="22"/>
      <c r="G72" s="22"/>
      <c r="H72" s="24"/>
      <c r="I72" s="24"/>
    </row>
    <row r="73" spans="1:9" s="1" customFormat="1" ht="14.25" x14ac:dyDescent="0.2">
      <c r="A73" s="89"/>
      <c r="B73" s="90"/>
      <c r="C73" s="24"/>
      <c r="D73" s="24"/>
      <c r="E73" s="24"/>
      <c r="F73" s="22"/>
      <c r="G73" s="22"/>
      <c r="H73" s="24"/>
      <c r="I73" s="24"/>
    </row>
    <row r="74" spans="1:9" s="1" customFormat="1" ht="14.25" x14ac:dyDescent="0.2">
      <c r="A74" s="89"/>
      <c r="B74" s="90"/>
      <c r="C74" s="24"/>
      <c r="D74" s="24"/>
      <c r="E74" s="24"/>
      <c r="F74" s="22"/>
      <c r="G74" s="22"/>
      <c r="H74" s="24"/>
      <c r="I74" s="24"/>
    </row>
    <row r="75" spans="1:9" s="1" customFormat="1" ht="14.25" x14ac:dyDescent="0.2">
      <c r="A75" s="89"/>
      <c r="B75" s="90"/>
      <c r="C75" s="24"/>
      <c r="D75" s="24"/>
      <c r="E75" s="24"/>
      <c r="F75" s="22"/>
      <c r="G75" s="22"/>
      <c r="H75" s="24"/>
      <c r="I75" s="24"/>
    </row>
    <row r="76" spans="1:9" s="1" customFormat="1" ht="14.25" x14ac:dyDescent="0.2">
      <c r="A76" s="89"/>
      <c r="B76" s="90"/>
      <c r="C76" s="24"/>
      <c r="D76" s="24"/>
      <c r="E76" s="24"/>
      <c r="F76" s="22"/>
      <c r="G76" s="22"/>
      <c r="H76" s="24"/>
      <c r="I76" s="24"/>
    </row>
    <row r="77" spans="1:9" s="1" customFormat="1" ht="14.25" x14ac:dyDescent="0.2">
      <c r="A77" s="89"/>
      <c r="B77" s="90"/>
      <c r="C77" s="24"/>
      <c r="D77" s="24"/>
      <c r="E77" s="24"/>
      <c r="F77" s="22"/>
      <c r="G77" s="22"/>
      <c r="H77" s="24"/>
      <c r="I77" s="24"/>
    </row>
    <row r="78" spans="1:9" s="1" customFormat="1" ht="14.25" x14ac:dyDescent="0.2">
      <c r="A78" s="89"/>
      <c r="B78" s="90"/>
      <c r="C78" s="24"/>
      <c r="D78" s="24"/>
      <c r="E78" s="24"/>
      <c r="F78" s="22"/>
      <c r="G78" s="22"/>
      <c r="H78" s="24"/>
      <c r="I78" s="24"/>
    </row>
    <row r="79" spans="1:9" s="1" customFormat="1" ht="14.25" x14ac:dyDescent="0.2">
      <c r="A79" s="89"/>
      <c r="B79" s="90"/>
      <c r="C79" s="24"/>
      <c r="D79" s="24"/>
      <c r="E79" s="24"/>
      <c r="F79" s="22"/>
      <c r="G79" s="22"/>
      <c r="H79" s="24"/>
      <c r="I79" s="24"/>
    </row>
    <row r="80" spans="1:9" s="1" customFormat="1" ht="14.25" x14ac:dyDescent="0.2">
      <c r="A80" s="89"/>
      <c r="B80" s="90"/>
      <c r="C80" s="24"/>
      <c r="D80" s="24"/>
      <c r="E80" s="24"/>
      <c r="F80" s="24"/>
      <c r="G80" s="24"/>
      <c r="H80" s="24"/>
      <c r="I80" s="24"/>
    </row>
    <row r="81" spans="1:2" s="1" customFormat="1" ht="14.25" x14ac:dyDescent="0.2">
      <c r="A81" s="89"/>
      <c r="B81" s="90"/>
    </row>
    <row r="82" spans="1:2" s="1" customFormat="1" ht="14.25" x14ac:dyDescent="0.2">
      <c r="A82" s="89"/>
      <c r="B82" s="90"/>
    </row>
    <row r="83" spans="1:2" s="1" customFormat="1" ht="14.25" x14ac:dyDescent="0.2">
      <c r="A83" s="89"/>
      <c r="B83" s="90"/>
    </row>
    <row r="84" spans="1:2" s="1" customFormat="1" ht="14.25" x14ac:dyDescent="0.2">
      <c r="A84" s="89"/>
      <c r="B84" s="90"/>
    </row>
    <row r="85" spans="1:2" s="1" customFormat="1" ht="14.25" x14ac:dyDescent="0.2">
      <c r="A85" s="89"/>
      <c r="B85" s="90"/>
    </row>
    <row r="86" spans="1:2" s="1" customFormat="1" ht="14.25" x14ac:dyDescent="0.2">
      <c r="A86" s="89"/>
      <c r="B86" s="90"/>
    </row>
    <row r="87" spans="1:2" s="1" customFormat="1" ht="14.25" x14ac:dyDescent="0.2">
      <c r="A87" s="89"/>
      <c r="B87" s="90"/>
    </row>
    <row r="88" spans="1:2" s="1" customFormat="1" ht="14.25" x14ac:dyDescent="0.2">
      <c r="A88" s="89"/>
      <c r="B88" s="90"/>
    </row>
    <row r="89" spans="1:2" s="1" customFormat="1" ht="14.25" x14ac:dyDescent="0.2">
      <c r="A89" s="89"/>
      <c r="B89" s="90"/>
    </row>
    <row r="90" spans="1:2" s="1" customFormat="1" ht="14.25" x14ac:dyDescent="0.2">
      <c r="A90" s="89"/>
      <c r="B90" s="90"/>
    </row>
    <row r="91" spans="1:2" s="1" customFormat="1" ht="14.25" x14ac:dyDescent="0.2">
      <c r="A91" s="89"/>
      <c r="B91" s="90"/>
    </row>
    <row r="92" spans="1:2" s="1" customFormat="1" ht="14.25" x14ac:dyDescent="0.2">
      <c r="A92" s="89"/>
      <c r="B92" s="90"/>
    </row>
    <row r="93" spans="1:2" s="1" customFormat="1" ht="14.25" x14ac:dyDescent="0.2">
      <c r="A93" s="89"/>
      <c r="B93" s="90"/>
    </row>
    <row r="94" spans="1:2" s="1" customFormat="1" ht="14.25" x14ac:dyDescent="0.2">
      <c r="A94" s="89"/>
      <c r="B94" s="90"/>
    </row>
    <row r="95" spans="1:2" s="1" customFormat="1" ht="14.25" x14ac:dyDescent="0.2">
      <c r="A95" s="89"/>
      <c r="B95" s="90"/>
    </row>
    <row r="96" spans="1:2" s="1" customFormat="1" ht="14.25" x14ac:dyDescent="0.2">
      <c r="A96" s="89"/>
      <c r="B96" s="90"/>
    </row>
    <row r="97" spans="1:2" s="1" customFormat="1" ht="14.25" x14ac:dyDescent="0.2">
      <c r="A97" s="89"/>
      <c r="B97" s="90"/>
    </row>
    <row r="98" spans="1:2" s="1" customFormat="1" ht="14.25" x14ac:dyDescent="0.2">
      <c r="A98" s="89"/>
      <c r="B98" s="90"/>
    </row>
    <row r="99" spans="1:2" s="1" customFormat="1" ht="14.25" x14ac:dyDescent="0.2">
      <c r="A99" s="89"/>
      <c r="B99" s="90"/>
    </row>
    <row r="100" spans="1:2" s="1" customFormat="1" ht="14.25" x14ac:dyDescent="0.2">
      <c r="A100" s="89"/>
      <c r="B100" s="90"/>
    </row>
    <row r="101" spans="1:2" s="1" customFormat="1" ht="14.25" x14ac:dyDescent="0.2">
      <c r="A101" s="89"/>
      <c r="B101" s="90"/>
    </row>
    <row r="102" spans="1:2" s="1" customFormat="1" ht="14.25" x14ac:dyDescent="0.2">
      <c r="A102" s="89"/>
      <c r="B102" s="90"/>
    </row>
    <row r="103" spans="1:2" s="1" customFormat="1" ht="14.25" x14ac:dyDescent="0.2">
      <c r="A103" s="89"/>
      <c r="B103" s="90"/>
    </row>
    <row r="104" spans="1:2" s="1" customFormat="1" ht="14.25" x14ac:dyDescent="0.2">
      <c r="A104" s="89"/>
      <c r="B104" s="90"/>
    </row>
    <row r="105" spans="1:2" s="1" customFormat="1" ht="14.25" x14ac:dyDescent="0.2">
      <c r="A105" s="89"/>
      <c r="B105" s="90"/>
    </row>
    <row r="106" spans="1:2" s="1" customFormat="1" ht="14.25" x14ac:dyDescent="0.2">
      <c r="A106" s="89"/>
      <c r="B106" s="90"/>
    </row>
    <row r="107" spans="1:2" s="1" customFormat="1" ht="14.25" x14ac:dyDescent="0.2">
      <c r="A107" s="89"/>
      <c r="B107" s="90"/>
    </row>
    <row r="108" spans="1:2" s="1" customFormat="1" ht="14.25" x14ac:dyDescent="0.2">
      <c r="A108" s="89"/>
      <c r="B108" s="90"/>
    </row>
    <row r="109" spans="1:2" s="1" customFormat="1" ht="14.25" x14ac:dyDescent="0.2">
      <c r="A109" s="89"/>
      <c r="B109" s="90"/>
    </row>
    <row r="110" spans="1:2" s="1" customFormat="1" ht="14.25" x14ac:dyDescent="0.2">
      <c r="A110" s="89"/>
      <c r="B110" s="90"/>
    </row>
    <row r="111" spans="1:2" s="1" customFormat="1" ht="14.25" x14ac:dyDescent="0.2">
      <c r="A111" s="89"/>
      <c r="B111" s="90"/>
    </row>
    <row r="112" spans="1:2" s="1" customFormat="1" ht="14.25" x14ac:dyDescent="0.2">
      <c r="A112" s="89"/>
      <c r="B112" s="90"/>
    </row>
    <row r="113" spans="1:2" s="1" customFormat="1" ht="14.25" x14ac:dyDescent="0.2">
      <c r="A113" s="89"/>
      <c r="B113" s="90"/>
    </row>
    <row r="114" spans="1:2" s="1" customFormat="1" ht="14.25" x14ac:dyDescent="0.2">
      <c r="A114" s="89"/>
      <c r="B114" s="90"/>
    </row>
    <row r="115" spans="1:2" s="1" customFormat="1" ht="14.25" x14ac:dyDescent="0.2">
      <c r="A115" s="89"/>
      <c r="B115" s="90"/>
    </row>
    <row r="116" spans="1:2" s="1" customFormat="1" ht="14.25" x14ac:dyDescent="0.2">
      <c r="A116" s="89"/>
      <c r="B116" s="90"/>
    </row>
    <row r="117" spans="1:2" s="1" customFormat="1" ht="14.25" x14ac:dyDescent="0.2">
      <c r="A117" s="89"/>
      <c r="B117" s="90"/>
    </row>
    <row r="118" spans="1:2" s="1" customFormat="1" ht="14.25" x14ac:dyDescent="0.2">
      <c r="A118" s="89"/>
      <c r="B118" s="90"/>
    </row>
    <row r="119" spans="1:2" s="1" customFormat="1" ht="14.25" x14ac:dyDescent="0.2">
      <c r="A119" s="89"/>
      <c r="B119" s="90"/>
    </row>
    <row r="120" spans="1:2" s="1" customFormat="1" ht="14.25" x14ac:dyDescent="0.2">
      <c r="A120" s="89"/>
      <c r="B120" s="90"/>
    </row>
    <row r="121" spans="1:2" s="1" customFormat="1" ht="14.25" x14ac:dyDescent="0.2"/>
    <row r="122" spans="1:2" s="1" customFormat="1" ht="14.25" x14ac:dyDescent="0.2"/>
    <row r="123" spans="1:2" s="1" customFormat="1" ht="14.25" x14ac:dyDescent="0.2"/>
    <row r="124" spans="1:2" s="1" customFormat="1" ht="14.25" x14ac:dyDescent="0.2"/>
    <row r="125" spans="1:2" s="1" customFormat="1" ht="14.25" x14ac:dyDescent="0.2"/>
    <row r="126" spans="1:2" s="1" customFormat="1" ht="14.25" x14ac:dyDescent="0.2"/>
    <row r="127" spans="1:2" s="1" customFormat="1" ht="14.25" x14ac:dyDescent="0.2"/>
    <row r="128" spans="1:2" s="1" customFormat="1" ht="14.25" x14ac:dyDescent="0.2"/>
    <row r="129" s="1" customFormat="1" ht="14.25" x14ac:dyDescent="0.2"/>
    <row r="130" s="1" customFormat="1" ht="14.25" x14ac:dyDescent="0.2"/>
    <row r="131" s="1" customFormat="1" ht="14.25" x14ac:dyDescent="0.2"/>
    <row r="132" s="1" customFormat="1" ht="14.25" x14ac:dyDescent="0.2"/>
    <row r="133" s="1" customFormat="1" ht="14.25" x14ac:dyDescent="0.2"/>
    <row r="134" s="1" customFormat="1" ht="14.25" x14ac:dyDescent="0.2"/>
    <row r="135" s="1" customFormat="1" ht="14.25" x14ac:dyDescent="0.2"/>
    <row r="136" s="1" customFormat="1" ht="14.25" x14ac:dyDescent="0.2"/>
    <row r="137" s="1" customFormat="1" ht="14.25" x14ac:dyDescent="0.2"/>
    <row r="138" s="1" customFormat="1" ht="14.25" x14ac:dyDescent="0.2"/>
    <row r="139" s="1" customFormat="1" ht="14.25" x14ac:dyDescent="0.2"/>
    <row r="140" s="1" customFormat="1" ht="14.25" x14ac:dyDescent="0.2"/>
    <row r="141" s="1" customFormat="1" ht="14.25" x14ac:dyDescent="0.2"/>
    <row r="142" s="1" customFormat="1" ht="14.25" x14ac:dyDescent="0.2"/>
    <row r="143" s="1" customFormat="1" ht="14.25" x14ac:dyDescent="0.2"/>
    <row r="144" s="1" customFormat="1" ht="14.25" x14ac:dyDescent="0.2"/>
    <row r="145" s="1" customFormat="1" ht="14.25" x14ac:dyDescent="0.2"/>
    <row r="146" s="1" customFormat="1" ht="14.25" x14ac:dyDescent="0.2"/>
    <row r="147" s="1" customFormat="1" ht="14.25" x14ac:dyDescent="0.2"/>
    <row r="148" s="1" customFormat="1" ht="14.25" x14ac:dyDescent="0.2"/>
    <row r="149" s="1" customFormat="1" ht="14.25" x14ac:dyDescent="0.2"/>
    <row r="150" s="1" customFormat="1" ht="14.25" x14ac:dyDescent="0.2"/>
    <row r="151" s="1" customFormat="1" ht="14.25" x14ac:dyDescent="0.2"/>
    <row r="152" s="1" customFormat="1" ht="14.25" x14ac:dyDescent="0.2"/>
    <row r="153" s="1" customFormat="1" ht="14.25" x14ac:dyDescent="0.2"/>
    <row r="154" s="1" customFormat="1" ht="14.25" x14ac:dyDescent="0.2"/>
    <row r="155" s="1" customFormat="1" ht="14.25" x14ac:dyDescent="0.2"/>
    <row r="156" s="1" customFormat="1" ht="14.25" x14ac:dyDescent="0.2"/>
    <row r="157" s="1" customFormat="1" ht="14.25" x14ac:dyDescent="0.2"/>
    <row r="158" s="1" customFormat="1" ht="14.25" x14ac:dyDescent="0.2"/>
    <row r="161" s="1" customFormat="1" ht="14.25" x14ac:dyDescent="0.2"/>
    <row r="162" s="1" customFormat="1" ht="14.25" x14ac:dyDescent="0.2"/>
    <row r="163" s="1" customFormat="1" ht="14.25" x14ac:dyDescent="0.2"/>
    <row r="164" s="1" customFormat="1" ht="14.25" x14ac:dyDescent="0.2"/>
    <row r="165" s="1" customFormat="1" ht="14.25" x14ac:dyDescent="0.2"/>
    <row r="166" s="1" customFormat="1" ht="14.25" x14ac:dyDescent="0.2"/>
    <row r="167"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79" s="1" customFormat="1" ht="14.25" x14ac:dyDescent="0.2"/>
    <row r="180" s="1" customFormat="1" ht="14.25" x14ac:dyDescent="0.2"/>
    <row r="181" s="1" customFormat="1" ht="14.25" x14ac:dyDescent="0.2"/>
    <row r="182" s="1" customFormat="1" ht="14.25" x14ac:dyDescent="0.2"/>
    <row r="183"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6" s="1" customFormat="1" ht="14.25" x14ac:dyDescent="0.2"/>
    <row r="197" s="1" customFormat="1" ht="14.25" x14ac:dyDescent="0.2"/>
    <row r="198" s="1" customFormat="1" ht="14.25" x14ac:dyDescent="0.2"/>
    <row r="199" s="1" customFormat="1" ht="14.25" x14ac:dyDescent="0.2"/>
    <row r="200" s="1" customFormat="1" ht="14.25" x14ac:dyDescent="0.2"/>
    <row r="201"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0" s="1" customFormat="1" ht="14.25" x14ac:dyDescent="0.2"/>
    <row r="221" s="1" customFormat="1" ht="14.25" x14ac:dyDescent="0.2"/>
    <row r="222" s="1" customFormat="1" ht="14.25" x14ac:dyDescent="0.2"/>
    <row r="223" s="1" customFormat="1" ht="14.25" x14ac:dyDescent="0.2"/>
    <row r="224"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6" s="1" customFormat="1" ht="14.25" x14ac:dyDescent="0.2"/>
    <row r="257" s="1" customFormat="1" ht="14.25" x14ac:dyDescent="0.2"/>
    <row r="258" s="1" customFormat="1" ht="14.25" x14ac:dyDescent="0.2"/>
    <row r="259" s="1" customFormat="1" ht="14.25" x14ac:dyDescent="0.2"/>
    <row r="260" s="1" customFormat="1" ht="14.25" x14ac:dyDescent="0.2"/>
    <row r="261" s="1" customFormat="1" ht="14.25" x14ac:dyDescent="0.2"/>
    <row r="262" s="1" customFormat="1" ht="14.25" x14ac:dyDescent="0.2"/>
    <row r="263" s="1" customFormat="1" ht="14.25" x14ac:dyDescent="0.2"/>
    <row r="264" s="1" customFormat="1" ht="14.25" x14ac:dyDescent="0.2"/>
    <row r="265" s="1" customFormat="1" ht="14.25" x14ac:dyDescent="0.2"/>
    <row r="266" s="1" customFormat="1" ht="14.25" x14ac:dyDescent="0.2"/>
    <row r="267" s="1" customFormat="1" ht="14.25" x14ac:dyDescent="0.2"/>
    <row r="268" s="1" customFormat="1" ht="14.25" x14ac:dyDescent="0.2"/>
    <row r="269" s="1" customFormat="1" ht="14.25" x14ac:dyDescent="0.2"/>
    <row r="270" s="1" customFormat="1" ht="14.25" x14ac:dyDescent="0.2"/>
    <row r="271" s="1" customFormat="1" ht="14.25" x14ac:dyDescent="0.2"/>
    <row r="272" s="1" customFormat="1" ht="14.25" x14ac:dyDescent="0.2"/>
    <row r="273" s="1" customFormat="1" ht="14.25" x14ac:dyDescent="0.2"/>
    <row r="274"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3" s="1" customFormat="1" ht="14.25" x14ac:dyDescent="0.2"/>
    <row r="294" s="1" customFormat="1" ht="14.25" x14ac:dyDescent="0.2"/>
    <row r="295" s="1" customFormat="1" ht="14.25" x14ac:dyDescent="0.2"/>
    <row r="296" s="1" customFormat="1" ht="14.25" x14ac:dyDescent="0.2"/>
    <row r="297" s="1" customFormat="1" ht="14.25" x14ac:dyDescent="0.2"/>
    <row r="298" s="1" customFormat="1" ht="14.25" x14ac:dyDescent="0.2"/>
    <row r="299" s="1" customFormat="1" ht="14.25" x14ac:dyDescent="0.2"/>
    <row r="300" s="1" customFormat="1" ht="14.25" x14ac:dyDescent="0.2"/>
    <row r="301" s="1" customFormat="1" ht="14.25" x14ac:dyDescent="0.2"/>
    <row r="302" s="1" customFormat="1" ht="14.25" x14ac:dyDescent="0.2"/>
    <row r="303" s="1" customFormat="1" ht="14.25" x14ac:dyDescent="0.2"/>
    <row r="304" s="1" customFormat="1" ht="14.25" x14ac:dyDescent="0.2"/>
    <row r="305" s="1" customFormat="1" ht="14.25" x14ac:dyDescent="0.2"/>
    <row r="306" s="1" customFormat="1" ht="14.25" x14ac:dyDescent="0.2"/>
    <row r="307" s="1" customFormat="1" ht="14.25" x14ac:dyDescent="0.2"/>
    <row r="308" s="1" customFormat="1" ht="14.25" x14ac:dyDescent="0.2"/>
    <row r="309" s="1" customFormat="1" ht="14.25" x14ac:dyDescent="0.2"/>
    <row r="310" s="1" customFormat="1" ht="14.25" x14ac:dyDescent="0.2"/>
    <row r="311" s="1" customFormat="1" ht="14.25" x14ac:dyDescent="0.2"/>
    <row r="312" s="1" customFormat="1" ht="14.25" x14ac:dyDescent="0.2"/>
    <row r="313" s="1" customFormat="1" ht="14.25" x14ac:dyDescent="0.2"/>
    <row r="314" s="1" customFormat="1" ht="14.25" x14ac:dyDescent="0.2"/>
    <row r="315" s="1" customFormat="1" ht="14.25" x14ac:dyDescent="0.2"/>
    <row r="316" s="1" customFormat="1" ht="14.25" x14ac:dyDescent="0.2"/>
    <row r="317" s="1" customFormat="1" ht="14.25" x14ac:dyDescent="0.2"/>
    <row r="318" s="1" customFormat="1" ht="14.25" x14ac:dyDescent="0.2"/>
    <row r="319" s="1" customFormat="1" ht="14.25" x14ac:dyDescent="0.2"/>
    <row r="320" s="1" customFormat="1" ht="14.25" x14ac:dyDescent="0.2"/>
    <row r="321" s="1" customFormat="1" ht="14.25" x14ac:dyDescent="0.2"/>
    <row r="322" s="1" customFormat="1" ht="14.25" x14ac:dyDescent="0.2"/>
    <row r="323"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0" s="1" customFormat="1" ht="14.25" x14ac:dyDescent="0.2"/>
    <row r="331" s="1" customFormat="1" ht="14.25" x14ac:dyDescent="0.2"/>
    <row r="332" s="1" customFormat="1" ht="14.25" x14ac:dyDescent="0.2"/>
    <row r="333" s="1" customFormat="1" ht="14.25" x14ac:dyDescent="0.2"/>
    <row r="334"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8" s="1" customFormat="1" ht="14.25" x14ac:dyDescent="0.2"/>
    <row r="349" s="1" customFormat="1" ht="14.25" x14ac:dyDescent="0.2"/>
    <row r="350" s="1" customFormat="1" ht="14.25" x14ac:dyDescent="0.2"/>
    <row r="351" s="1" customFormat="1" ht="14.25" x14ac:dyDescent="0.2"/>
    <row r="352" s="1" customFormat="1" ht="14.25" x14ac:dyDescent="0.2"/>
    <row r="353"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row r="428" s="1" customFormat="1" ht="14.25" x14ac:dyDescent="0.2"/>
    <row r="429" s="1" customFormat="1" ht="14.25" x14ac:dyDescent="0.2"/>
    <row r="430" s="1" customFormat="1" ht="14.25" x14ac:dyDescent="0.2"/>
    <row r="431" s="1" customFormat="1" ht="14.25" x14ac:dyDescent="0.2"/>
    <row r="432" s="1" customFormat="1" ht="14.25" x14ac:dyDescent="0.2"/>
    <row r="433" s="1" customFormat="1" ht="14.25" x14ac:dyDescent="0.2"/>
    <row r="434" s="1" customFormat="1" ht="14.25" x14ac:dyDescent="0.2"/>
    <row r="435" s="1" customFormat="1" ht="14.25" x14ac:dyDescent="0.2"/>
    <row r="436" s="1" customFormat="1" ht="14.25" x14ac:dyDescent="0.2"/>
    <row r="437" s="1" customFormat="1" ht="14.25" x14ac:dyDescent="0.2"/>
    <row r="438" s="1" customFormat="1" ht="14.25" x14ac:dyDescent="0.2"/>
    <row r="439" s="1" customFormat="1" ht="14.25" x14ac:dyDescent="0.2"/>
    <row r="440" s="1" customFormat="1" ht="14.25" x14ac:dyDescent="0.2"/>
    <row r="441" s="1" customFormat="1" ht="14.25" x14ac:dyDescent="0.2"/>
    <row r="442" s="1" customFormat="1" ht="14.25" x14ac:dyDescent="0.2"/>
    <row r="443" s="1" customFormat="1" ht="14.25" x14ac:dyDescent="0.2"/>
    <row r="444" s="1" customFormat="1" ht="14.25" x14ac:dyDescent="0.2"/>
    <row r="445" s="1" customFormat="1" ht="14.25" x14ac:dyDescent="0.2"/>
    <row r="446" s="1" customFormat="1" ht="14.25" x14ac:dyDescent="0.2"/>
    <row r="447" s="1" customFormat="1" ht="14.25" x14ac:dyDescent="0.2"/>
    <row r="448" s="1" customFormat="1" ht="14.25" x14ac:dyDescent="0.2"/>
    <row r="449" s="1" customFormat="1" ht="14.25" x14ac:dyDescent="0.2"/>
    <row r="450" s="1" customFormat="1" ht="14.25" x14ac:dyDescent="0.2"/>
    <row r="451" s="1" customFormat="1" ht="14.25" x14ac:dyDescent="0.2"/>
    <row r="452" s="1" customFormat="1" ht="14.25" x14ac:dyDescent="0.2"/>
    <row r="453" s="1" customFormat="1" ht="14.25" x14ac:dyDescent="0.2"/>
    <row r="454" s="1" customFormat="1" ht="14.25" x14ac:dyDescent="0.2"/>
    <row r="455" s="1" customFormat="1" ht="14.25" x14ac:dyDescent="0.2"/>
    <row r="456" s="1" customFormat="1" ht="14.25" x14ac:dyDescent="0.2"/>
    <row r="457" s="1" customFormat="1" ht="14.25" x14ac:dyDescent="0.2"/>
    <row r="458" s="1" customFormat="1" ht="14.25" x14ac:dyDescent="0.2"/>
    <row r="459" s="1" customFormat="1" ht="14.25" x14ac:dyDescent="0.2"/>
    <row r="460" s="1" customFormat="1" ht="14.25" x14ac:dyDescent="0.2"/>
    <row r="461" s="1" customFormat="1" ht="14.25" x14ac:dyDescent="0.2"/>
    <row r="462" s="1" customFormat="1" ht="14.25" x14ac:dyDescent="0.2"/>
    <row r="463" s="1" customFormat="1" ht="14.25" x14ac:dyDescent="0.2"/>
    <row r="464" s="1" customFormat="1" ht="14.25" x14ac:dyDescent="0.2"/>
    <row r="465" s="1" customFormat="1" ht="14.25" x14ac:dyDescent="0.2"/>
    <row r="466" s="1" customFormat="1" ht="14.25" x14ac:dyDescent="0.2"/>
    <row r="467" s="1" customFormat="1" ht="14.25" x14ac:dyDescent="0.2"/>
    <row r="468" s="1" customFormat="1" ht="14.25" x14ac:dyDescent="0.2"/>
    <row r="469" s="1" customFormat="1" ht="14.25" x14ac:dyDescent="0.2"/>
    <row r="470" s="1" customFormat="1" ht="14.25" x14ac:dyDescent="0.2"/>
    <row r="471" s="1" customFormat="1" ht="14.25" x14ac:dyDescent="0.2"/>
    <row r="472" s="1" customFormat="1" ht="14.25" x14ac:dyDescent="0.2"/>
    <row r="473" s="1" customFormat="1" ht="14.25" x14ac:dyDescent="0.2"/>
    <row r="474" s="1" customFormat="1" ht="14.25" x14ac:dyDescent="0.2"/>
    <row r="475" s="1" customFormat="1" ht="14.25" x14ac:dyDescent="0.2"/>
    <row r="476" s="1" customFormat="1" ht="14.25" x14ac:dyDescent="0.2"/>
    <row r="477" s="1" customFormat="1" ht="14.25" x14ac:dyDescent="0.2"/>
    <row r="478" s="1" customFormat="1" ht="14.25" x14ac:dyDescent="0.2"/>
    <row r="479" s="1" customFormat="1" ht="14.25" x14ac:dyDescent="0.2"/>
    <row r="480" s="1" customFormat="1" ht="14.25" x14ac:dyDescent="0.2"/>
    <row r="481" s="1" customFormat="1" ht="14.25" x14ac:dyDescent="0.2"/>
    <row r="482" s="1" customFormat="1" ht="14.25" x14ac:dyDescent="0.2"/>
    <row r="483" s="1" customFormat="1" ht="14.25" x14ac:dyDescent="0.2"/>
    <row r="484" s="1" customFormat="1" ht="14.25" x14ac:dyDescent="0.2"/>
    <row r="485" s="1" customFormat="1" ht="14.25" x14ac:dyDescent="0.2"/>
    <row r="486" s="1" customFormat="1" ht="14.25" x14ac:dyDescent="0.2"/>
    <row r="487" s="1" customFormat="1" ht="14.25" x14ac:dyDescent="0.2"/>
    <row r="488" s="1" customFormat="1" ht="14.25" x14ac:dyDescent="0.2"/>
    <row r="489" s="1" customFormat="1" ht="14.25" x14ac:dyDescent="0.2"/>
    <row r="490" s="1" customFormat="1" ht="14.25" x14ac:dyDescent="0.2"/>
    <row r="491" s="1" customFormat="1" ht="14.25" x14ac:dyDescent="0.2"/>
    <row r="492" s="1" customFormat="1" ht="14.25" x14ac:dyDescent="0.2"/>
    <row r="493" s="1" customFormat="1" ht="14.25" x14ac:dyDescent="0.2"/>
    <row r="494" s="1" customFormat="1" ht="14.25" x14ac:dyDescent="0.2"/>
    <row r="495" s="1" customFormat="1" ht="14.25" x14ac:dyDescent="0.2"/>
    <row r="496" s="1" customFormat="1" ht="14.25" x14ac:dyDescent="0.2"/>
    <row r="497" s="1" customFormat="1" ht="14.25" x14ac:dyDescent="0.2"/>
    <row r="498" s="1" customFormat="1" ht="14.25" x14ac:dyDescent="0.2"/>
    <row r="499" s="1" customFormat="1" ht="14.25" x14ac:dyDescent="0.2"/>
    <row r="500" s="1" customFormat="1" ht="14.25" x14ac:dyDescent="0.2"/>
    <row r="501" s="1" customFormat="1" ht="14.25" x14ac:dyDescent="0.2"/>
    <row r="502" s="1" customFormat="1" ht="14.25" x14ac:dyDescent="0.2"/>
    <row r="503" s="1" customFormat="1" ht="14.25" x14ac:dyDescent="0.2"/>
    <row r="504" s="1" customFormat="1" ht="14.25" x14ac:dyDescent="0.2"/>
    <row r="505" s="1" customFormat="1" ht="14.25" x14ac:dyDescent="0.2"/>
    <row r="506" s="1" customFormat="1" ht="14.25" x14ac:dyDescent="0.2"/>
    <row r="507" s="1" customFormat="1" ht="14.25" x14ac:dyDescent="0.2"/>
    <row r="508" s="1" customFormat="1" ht="14.25" x14ac:dyDescent="0.2"/>
    <row r="509" s="1" customFormat="1" ht="14.25" x14ac:dyDescent="0.2"/>
    <row r="510" s="1" customFormat="1" ht="14.25" x14ac:dyDescent="0.2"/>
    <row r="511" s="1" customFormat="1" ht="14.25" x14ac:dyDescent="0.2"/>
    <row r="514" s="1" customFormat="1" ht="14.25" x14ac:dyDescent="0.2"/>
    <row r="515" s="1" customFormat="1" ht="14.25" x14ac:dyDescent="0.2"/>
    <row r="516" s="1" customFormat="1" ht="14.25" x14ac:dyDescent="0.2"/>
    <row r="517" s="1" customFormat="1" ht="14.25" x14ac:dyDescent="0.2"/>
    <row r="518" s="1" customFormat="1" ht="14.25" x14ac:dyDescent="0.2"/>
    <row r="519" s="1" customFormat="1" ht="14.25" x14ac:dyDescent="0.2"/>
    <row r="520" s="1" customFormat="1" ht="14.25" x14ac:dyDescent="0.2"/>
    <row r="521" s="1" customFormat="1" ht="14.25" x14ac:dyDescent="0.2"/>
    <row r="522" s="1" customFormat="1" ht="14.25" x14ac:dyDescent="0.2"/>
    <row r="523" s="1" customFormat="1" ht="14.25" x14ac:dyDescent="0.2"/>
    <row r="524" s="1" customFormat="1" ht="14.25" x14ac:dyDescent="0.2"/>
    <row r="525" s="1" customFormat="1" ht="14.25" x14ac:dyDescent="0.2"/>
    <row r="526" s="1" customFormat="1" ht="14.25" x14ac:dyDescent="0.2"/>
    <row r="527" s="1" customFormat="1" ht="14.25" x14ac:dyDescent="0.2"/>
    <row r="528" s="1" customFormat="1" ht="14.25" x14ac:dyDescent="0.2"/>
    <row r="529" s="1" customFormat="1" ht="14.25" x14ac:dyDescent="0.2"/>
    <row r="530" s="1" customFormat="1" ht="14.25" x14ac:dyDescent="0.2"/>
    <row r="531" s="1" customFormat="1" ht="14.25" x14ac:dyDescent="0.2"/>
    <row r="532" s="1" customFormat="1" ht="14.25" x14ac:dyDescent="0.2"/>
    <row r="533" s="1" customFormat="1" ht="14.25" x14ac:dyDescent="0.2"/>
    <row r="534" s="1" customFormat="1" ht="14.25" x14ac:dyDescent="0.2"/>
    <row r="535" s="1" customFormat="1" ht="14.25" x14ac:dyDescent="0.2"/>
    <row r="536" s="1" customFormat="1" ht="14.25" x14ac:dyDescent="0.2"/>
    <row r="537" s="1" customFormat="1" ht="14.25" x14ac:dyDescent="0.2"/>
    <row r="538" s="1" customFormat="1" ht="14.25" x14ac:dyDescent="0.2"/>
    <row r="539" s="1" customFormat="1" ht="14.25" x14ac:dyDescent="0.2"/>
    <row r="540" s="1" customFormat="1" ht="14.25" x14ac:dyDescent="0.2"/>
    <row r="541" s="1" customFormat="1" ht="14.25" x14ac:dyDescent="0.2"/>
    <row r="542" s="1" customFormat="1" ht="14.25" x14ac:dyDescent="0.2"/>
    <row r="543" s="1" customFormat="1" ht="14.25" x14ac:dyDescent="0.2"/>
    <row r="544" s="1" customFormat="1" ht="14.25" x14ac:dyDescent="0.2"/>
    <row r="545" s="1" customFormat="1" ht="14.25" x14ac:dyDescent="0.2"/>
    <row r="546" s="1" customFormat="1" ht="14.25" x14ac:dyDescent="0.2"/>
    <row r="547" s="1" customFormat="1" ht="14.25" x14ac:dyDescent="0.2"/>
    <row r="548" s="1" customFormat="1" ht="14.25" x14ac:dyDescent="0.2"/>
    <row r="549" s="1" customFormat="1" ht="14.25" x14ac:dyDescent="0.2"/>
    <row r="550" s="1" customFormat="1" ht="14.25" x14ac:dyDescent="0.2"/>
    <row r="551" s="1" customFormat="1" ht="14.25" x14ac:dyDescent="0.2"/>
    <row r="552" s="1" customFormat="1" ht="14.25" x14ac:dyDescent="0.2"/>
    <row r="553" s="1" customFormat="1" ht="14.25" x14ac:dyDescent="0.2"/>
    <row r="554" s="1" customFormat="1" ht="14.25" x14ac:dyDescent="0.2"/>
    <row r="555" s="1" customFormat="1" ht="14.25" x14ac:dyDescent="0.2"/>
    <row r="556" s="1" customFormat="1" ht="14.25" x14ac:dyDescent="0.2"/>
    <row r="557" s="1" customFormat="1" ht="14.25" x14ac:dyDescent="0.2"/>
    <row r="558" s="1" customFormat="1" ht="14.25" x14ac:dyDescent="0.2"/>
    <row r="559" s="1" customFormat="1" ht="14.25" x14ac:dyDescent="0.2"/>
    <row r="560" s="1" customFormat="1" ht="14.25" x14ac:dyDescent="0.2"/>
    <row r="561" s="1" customFormat="1" ht="14.25" x14ac:dyDescent="0.2"/>
    <row r="562" s="1" customFormat="1" ht="14.25" x14ac:dyDescent="0.2"/>
    <row r="563" s="1" customFormat="1" ht="14.25" x14ac:dyDescent="0.2"/>
    <row r="564" s="1" customFormat="1" ht="14.25" x14ac:dyDescent="0.2"/>
    <row r="565" s="1" customFormat="1" ht="14.25" x14ac:dyDescent="0.2"/>
    <row r="566" s="1" customFormat="1" ht="14.25" x14ac:dyDescent="0.2"/>
    <row r="567" s="1" customFormat="1" ht="14.25" x14ac:dyDescent="0.2"/>
    <row r="568" s="1" customFormat="1" ht="14.25" x14ac:dyDescent="0.2"/>
    <row r="569" s="1" customFormat="1" ht="14.25" x14ac:dyDescent="0.2"/>
    <row r="570" s="1" customFormat="1" ht="14.25" x14ac:dyDescent="0.2"/>
    <row r="571" s="1" customFormat="1" ht="14.25" x14ac:dyDescent="0.2"/>
    <row r="572" s="1" customFormat="1" ht="14.25" x14ac:dyDescent="0.2"/>
    <row r="573" s="1" customFormat="1" ht="14.25" x14ac:dyDescent="0.2"/>
    <row r="574" s="1" customFormat="1" ht="14.25" x14ac:dyDescent="0.2"/>
    <row r="575" s="1" customFormat="1" ht="14.25" x14ac:dyDescent="0.2"/>
    <row r="576" s="1" customFormat="1" ht="14.25" x14ac:dyDescent="0.2"/>
    <row r="577" s="1" customFormat="1" ht="14.25" x14ac:dyDescent="0.2"/>
    <row r="578" s="1" customFormat="1" ht="14.25" x14ac:dyDescent="0.2"/>
    <row r="579" s="1" customFormat="1" ht="14.25" x14ac:dyDescent="0.2"/>
    <row r="580" s="1" customFormat="1" ht="14.25" x14ac:dyDescent="0.2"/>
    <row r="581" s="1" customFormat="1" ht="14.25" x14ac:dyDescent="0.2"/>
    <row r="582" s="1" customFormat="1" ht="14.25" x14ac:dyDescent="0.2"/>
    <row r="583" s="1" customFormat="1" ht="14.25" x14ac:dyDescent="0.2"/>
    <row r="584" s="1" customFormat="1" ht="14.25" x14ac:dyDescent="0.2"/>
    <row r="585" s="1" customFormat="1" ht="14.25" x14ac:dyDescent="0.2"/>
    <row r="586" s="1" customFormat="1" ht="14.25" x14ac:dyDescent="0.2"/>
    <row r="587" s="1" customFormat="1" ht="14.25" x14ac:dyDescent="0.2"/>
    <row r="588" s="1" customFormat="1" ht="14.25" x14ac:dyDescent="0.2"/>
    <row r="589" s="1" customFormat="1" ht="14.25" x14ac:dyDescent="0.2"/>
    <row r="590" s="1" customFormat="1" ht="14.25" x14ac:dyDescent="0.2"/>
    <row r="591" s="1" customFormat="1" ht="14.25" x14ac:dyDescent="0.2"/>
    <row r="592" s="1" customFormat="1" ht="14.25" x14ac:dyDescent="0.2"/>
    <row r="593" s="1" customFormat="1" ht="14.25" x14ac:dyDescent="0.2"/>
    <row r="594" s="1" customFormat="1" ht="14.25" x14ac:dyDescent="0.2"/>
    <row r="595" s="1" customFormat="1" ht="14.25" x14ac:dyDescent="0.2"/>
    <row r="596" s="1" customFormat="1" ht="14.25" x14ac:dyDescent="0.2"/>
    <row r="597" s="1" customFormat="1" ht="14.25" x14ac:dyDescent="0.2"/>
    <row r="598" s="1" customFormat="1" ht="14.25" x14ac:dyDescent="0.2"/>
    <row r="599" s="1" customFormat="1" ht="14.25" x14ac:dyDescent="0.2"/>
    <row r="600" s="1" customFormat="1" ht="14.25" x14ac:dyDescent="0.2"/>
    <row r="601" s="1" customFormat="1" ht="14.25" x14ac:dyDescent="0.2"/>
    <row r="602" s="1" customFormat="1" ht="14.25" x14ac:dyDescent="0.2"/>
    <row r="603" s="1" customFormat="1" ht="14.25" x14ac:dyDescent="0.2"/>
    <row r="604" s="1" customFormat="1" ht="14.25" x14ac:dyDescent="0.2"/>
    <row r="605" s="1" customFormat="1" ht="14.25" x14ac:dyDescent="0.2"/>
    <row r="606" s="1" customFormat="1" ht="14.25" x14ac:dyDescent="0.2"/>
    <row r="607" s="1" customFormat="1" ht="14.25" x14ac:dyDescent="0.2"/>
    <row r="608" s="1" customFormat="1" ht="14.25" x14ac:dyDescent="0.2"/>
    <row r="609" s="1" customFormat="1" ht="14.25" x14ac:dyDescent="0.2"/>
    <row r="610" s="1" customFormat="1" ht="14.25" x14ac:dyDescent="0.2"/>
    <row r="611" s="1" customFormat="1" ht="14.25" x14ac:dyDescent="0.2"/>
    <row r="612" s="1" customFormat="1" ht="14.25" x14ac:dyDescent="0.2"/>
    <row r="613" s="1" customFormat="1" ht="14.25" x14ac:dyDescent="0.2"/>
    <row r="614" s="1" customFormat="1" ht="14.25" x14ac:dyDescent="0.2"/>
    <row r="615" s="1" customFormat="1" ht="14.25" x14ac:dyDescent="0.2"/>
    <row r="616" s="1" customFormat="1" ht="14.25" x14ac:dyDescent="0.2"/>
    <row r="617" s="1" customFormat="1" ht="14.25" x14ac:dyDescent="0.2"/>
    <row r="618" s="1" customFormat="1" ht="14.25" x14ac:dyDescent="0.2"/>
    <row r="619" s="1" customFormat="1" ht="14.25" x14ac:dyDescent="0.2"/>
    <row r="620" s="1" customFormat="1" ht="14.25" x14ac:dyDescent="0.2"/>
    <row r="621" s="1" customFormat="1" ht="14.25" x14ac:dyDescent="0.2"/>
    <row r="622" s="1" customFormat="1" ht="14.25" x14ac:dyDescent="0.2"/>
    <row r="623" s="1" customFormat="1" ht="14.25" x14ac:dyDescent="0.2"/>
    <row r="624" s="1" customFormat="1" ht="14.25" x14ac:dyDescent="0.2"/>
    <row r="625" s="1" customFormat="1" ht="14.25" x14ac:dyDescent="0.2"/>
    <row r="626" s="1" customFormat="1" ht="14.25" x14ac:dyDescent="0.2"/>
    <row r="627" s="1" customFormat="1" ht="14.25" x14ac:dyDescent="0.2"/>
    <row r="628" s="1" customFormat="1" ht="14.25" x14ac:dyDescent="0.2"/>
    <row r="629" s="1" customFormat="1" ht="14.25" x14ac:dyDescent="0.2"/>
    <row r="630" s="1" customFormat="1" ht="14.25" x14ac:dyDescent="0.2"/>
    <row r="631" s="1" customFormat="1" ht="14.25" x14ac:dyDescent="0.2"/>
    <row r="632" s="1" customFormat="1" ht="14.25" x14ac:dyDescent="0.2"/>
    <row r="633" s="1" customFormat="1" ht="14.25" x14ac:dyDescent="0.2"/>
    <row r="634" s="1" customFormat="1" ht="14.25" x14ac:dyDescent="0.2"/>
    <row r="635" s="1" customFormat="1" ht="14.25" x14ac:dyDescent="0.2"/>
    <row r="636" s="1" customFormat="1" ht="14.25" x14ac:dyDescent="0.2"/>
    <row r="637" s="1" customFormat="1" ht="14.25" x14ac:dyDescent="0.2"/>
    <row r="638" s="1" customFormat="1" ht="14.25" x14ac:dyDescent="0.2"/>
    <row r="639" s="1" customFormat="1" ht="14.25" x14ac:dyDescent="0.2"/>
    <row r="640" s="1" customFormat="1" ht="14.25" x14ac:dyDescent="0.2"/>
    <row r="641" s="1" customFormat="1" ht="14.25" x14ac:dyDescent="0.2"/>
    <row r="642" s="1" customFormat="1" ht="14.25" x14ac:dyDescent="0.2"/>
    <row r="643" s="1" customFormat="1" ht="14.25" x14ac:dyDescent="0.2"/>
    <row r="644" s="1" customFormat="1" ht="14.25" x14ac:dyDescent="0.2"/>
    <row r="645" s="1" customFormat="1" ht="14.25" x14ac:dyDescent="0.2"/>
    <row r="646" s="1" customFormat="1" ht="14.25" x14ac:dyDescent="0.2"/>
    <row r="647" s="1" customFormat="1" ht="14.25" x14ac:dyDescent="0.2"/>
    <row r="648" s="1" customFormat="1" ht="14.25" x14ac:dyDescent="0.2"/>
    <row r="649" s="1" customFormat="1" ht="14.25" x14ac:dyDescent="0.2"/>
    <row r="650" s="1" customFormat="1" ht="14.25" x14ac:dyDescent="0.2"/>
    <row r="651" s="1" customFormat="1" ht="14.25" x14ac:dyDescent="0.2"/>
    <row r="652" s="1" customFormat="1" ht="14.25" x14ac:dyDescent="0.2"/>
    <row r="653" s="1" customFormat="1" ht="14.25" x14ac:dyDescent="0.2"/>
    <row r="654" s="1" customFormat="1" ht="14.25" x14ac:dyDescent="0.2"/>
    <row r="655" s="1" customFormat="1" ht="14.25" x14ac:dyDescent="0.2"/>
    <row r="656" s="1" customFormat="1" ht="14.25" x14ac:dyDescent="0.2"/>
    <row r="657" s="1" customFormat="1" ht="14.25" x14ac:dyDescent="0.2"/>
    <row r="658" s="1" customFormat="1" ht="14.25" x14ac:dyDescent="0.2"/>
    <row r="659" s="1" customFormat="1" ht="14.25" x14ac:dyDescent="0.2"/>
    <row r="660" s="1" customFormat="1" ht="14.25" x14ac:dyDescent="0.2"/>
    <row r="661" s="1" customFormat="1" ht="14.25" x14ac:dyDescent="0.2"/>
    <row r="662" s="1" customFormat="1" ht="14.25" x14ac:dyDescent="0.2"/>
    <row r="663" s="1" customFormat="1" ht="14.25" x14ac:dyDescent="0.2"/>
    <row r="664" s="1" customFormat="1" ht="14.25" x14ac:dyDescent="0.2"/>
    <row r="665" s="1" customFormat="1" ht="14.25" x14ac:dyDescent="0.2"/>
    <row r="666" s="1" customFormat="1" ht="14.25" x14ac:dyDescent="0.2"/>
    <row r="667" s="1" customFormat="1" ht="14.25" x14ac:dyDescent="0.2"/>
    <row r="668" s="1" customFormat="1" ht="14.25" x14ac:dyDescent="0.2"/>
    <row r="669" s="1" customFormat="1" ht="14.25" x14ac:dyDescent="0.2"/>
    <row r="670" s="1" customFormat="1" ht="14.25" x14ac:dyDescent="0.2"/>
    <row r="671" s="1" customFormat="1" ht="14.25" x14ac:dyDescent="0.2"/>
    <row r="672" s="1" customFormat="1" ht="14.25" x14ac:dyDescent="0.2"/>
    <row r="673" s="1" customFormat="1" ht="14.25" x14ac:dyDescent="0.2"/>
    <row r="674" s="1" customFormat="1" ht="14.25" x14ac:dyDescent="0.2"/>
    <row r="675" s="1" customFormat="1" ht="14.25" x14ac:dyDescent="0.2"/>
    <row r="676" s="1" customFormat="1" ht="14.25" x14ac:dyDescent="0.2"/>
    <row r="677" s="1" customFormat="1" ht="14.25" x14ac:dyDescent="0.2"/>
    <row r="680" s="1" customFormat="1" ht="14.25" x14ac:dyDescent="0.2"/>
    <row r="681" s="1" customFormat="1" ht="14.25" x14ac:dyDescent="0.2"/>
    <row r="682" s="1" customFormat="1" ht="14.25" x14ac:dyDescent="0.2"/>
    <row r="683" s="1" customFormat="1" ht="14.25" x14ac:dyDescent="0.2"/>
    <row r="684" s="1" customFormat="1" ht="14.25" x14ac:dyDescent="0.2"/>
    <row r="685" s="1" customFormat="1" ht="14.25" x14ac:dyDescent="0.2"/>
    <row r="686" s="1" customFormat="1" ht="14.25" x14ac:dyDescent="0.2"/>
    <row r="687" s="1" customFormat="1" ht="14.25" x14ac:dyDescent="0.2"/>
    <row r="688" s="1" customFormat="1" ht="14.25" x14ac:dyDescent="0.2"/>
    <row r="689" s="1" customFormat="1" ht="14.25" x14ac:dyDescent="0.2"/>
    <row r="690" s="1" customFormat="1" ht="14.25" x14ac:dyDescent="0.2"/>
    <row r="691" s="1" customFormat="1" ht="14.25" x14ac:dyDescent="0.2"/>
    <row r="692" s="1" customFormat="1" ht="14.25" x14ac:dyDescent="0.2"/>
    <row r="693" s="1" customFormat="1" ht="14.25" x14ac:dyDescent="0.2"/>
    <row r="694" s="1" customFormat="1" ht="14.25" x14ac:dyDescent="0.2"/>
    <row r="695" s="1" customFormat="1" ht="14.25" x14ac:dyDescent="0.2"/>
    <row r="696" s="1" customFormat="1" ht="14.25" x14ac:dyDescent="0.2"/>
    <row r="697" s="1" customFormat="1" ht="14.25" x14ac:dyDescent="0.2"/>
    <row r="698" s="1" customFormat="1" ht="14.25" x14ac:dyDescent="0.2"/>
    <row r="699" s="1" customFormat="1" ht="14.25" x14ac:dyDescent="0.2"/>
    <row r="700" s="1" customFormat="1" ht="14.25" x14ac:dyDescent="0.2"/>
    <row r="701" s="1" customFormat="1" ht="14.25" x14ac:dyDescent="0.2"/>
    <row r="702" s="1" customFormat="1" ht="14.25" x14ac:dyDescent="0.2"/>
    <row r="703" s="1" customFormat="1" ht="14.25" x14ac:dyDescent="0.2"/>
    <row r="704" s="1" customFormat="1" ht="14.25" x14ac:dyDescent="0.2"/>
    <row r="705" s="1" customFormat="1" ht="14.25" x14ac:dyDescent="0.2"/>
    <row r="706" s="1" customFormat="1" ht="14.25" x14ac:dyDescent="0.2"/>
    <row r="707" s="1" customFormat="1" ht="14.25" x14ac:dyDescent="0.2"/>
    <row r="708" s="1" customFormat="1" ht="14.25" x14ac:dyDescent="0.2"/>
    <row r="709" s="1" customFormat="1" ht="14.25" x14ac:dyDescent="0.2"/>
    <row r="710" s="1" customFormat="1" ht="14.25" x14ac:dyDescent="0.2"/>
    <row r="711" s="1" customFormat="1" ht="14.25" x14ac:dyDescent="0.2"/>
    <row r="712" s="1" customFormat="1" ht="14.25" x14ac:dyDescent="0.2"/>
    <row r="713" s="1" customFormat="1" ht="14.25" x14ac:dyDescent="0.2"/>
    <row r="714" s="1" customFormat="1" ht="14.25" x14ac:dyDescent="0.2"/>
    <row r="715" s="1" customFormat="1" ht="14.25" x14ac:dyDescent="0.2"/>
    <row r="716" s="1" customFormat="1" ht="14.25" x14ac:dyDescent="0.2"/>
    <row r="717" s="1" customFormat="1" ht="14.25" x14ac:dyDescent="0.2"/>
    <row r="718" s="1" customFormat="1" ht="14.25" x14ac:dyDescent="0.2"/>
    <row r="719" s="1" customFormat="1" ht="14.25" x14ac:dyDescent="0.2"/>
    <row r="720" s="1" customFormat="1" ht="14.25" x14ac:dyDescent="0.2"/>
    <row r="721" s="1" customFormat="1" ht="14.25" x14ac:dyDescent="0.2"/>
    <row r="722" s="1" customFormat="1" ht="14.25" x14ac:dyDescent="0.2"/>
    <row r="723" s="1" customFormat="1" ht="14.25" x14ac:dyDescent="0.2"/>
    <row r="724" s="1" customFormat="1" ht="14.25" x14ac:dyDescent="0.2"/>
    <row r="725" s="1" customFormat="1" ht="14.25" x14ac:dyDescent="0.2"/>
    <row r="726" s="1" customFormat="1" ht="14.25" x14ac:dyDescent="0.2"/>
    <row r="727" s="1" customFormat="1" ht="14.25" x14ac:dyDescent="0.2"/>
    <row r="728" s="1" customFormat="1" ht="14.25" x14ac:dyDescent="0.2"/>
    <row r="729" s="1" customFormat="1" ht="14.25" x14ac:dyDescent="0.2"/>
    <row r="730" s="1" customFormat="1" ht="14.25" x14ac:dyDescent="0.2"/>
    <row r="731" s="1" customFormat="1" ht="14.25" x14ac:dyDescent="0.2"/>
    <row r="732" s="1" customFormat="1" ht="14.25" x14ac:dyDescent="0.2"/>
    <row r="733" s="1" customFormat="1" ht="14.25" x14ac:dyDescent="0.2"/>
    <row r="734" s="1" customFormat="1" ht="14.25" x14ac:dyDescent="0.2"/>
    <row r="735" s="1" customFormat="1" ht="14.25" x14ac:dyDescent="0.2"/>
    <row r="736" s="1" customFormat="1" ht="14.25" x14ac:dyDescent="0.2"/>
    <row r="737" s="1" customFormat="1" ht="14.25" x14ac:dyDescent="0.2"/>
    <row r="738" s="1" customFormat="1" ht="14.25" x14ac:dyDescent="0.2"/>
    <row r="739" s="1" customFormat="1" ht="14.25" x14ac:dyDescent="0.2"/>
    <row r="740" s="1" customFormat="1" ht="14.25" x14ac:dyDescent="0.2"/>
    <row r="741" s="1" customFormat="1" ht="14.25" x14ac:dyDescent="0.2"/>
    <row r="742" s="1" customFormat="1" ht="14.25" x14ac:dyDescent="0.2"/>
    <row r="743" s="1" customFormat="1" ht="14.25" x14ac:dyDescent="0.2"/>
    <row r="744" s="1" customFormat="1" ht="14.25" x14ac:dyDescent="0.2"/>
    <row r="745" s="1" customFormat="1" ht="14.25" x14ac:dyDescent="0.2"/>
    <row r="746" s="1" customFormat="1" ht="14.25" x14ac:dyDescent="0.2"/>
    <row r="747" s="1" customFormat="1" ht="14.25" x14ac:dyDescent="0.2"/>
    <row r="748" s="1" customFormat="1" ht="14.25" x14ac:dyDescent="0.2"/>
    <row r="749" s="1" customFormat="1" ht="14.25" x14ac:dyDescent="0.2"/>
    <row r="750" s="1" customFormat="1" ht="14.25" x14ac:dyDescent="0.2"/>
    <row r="751" s="1" customFormat="1" ht="14.25" x14ac:dyDescent="0.2"/>
    <row r="752" s="1" customFormat="1" ht="14.25" x14ac:dyDescent="0.2"/>
    <row r="753" s="1" customFormat="1" ht="14.25" x14ac:dyDescent="0.2"/>
    <row r="754" s="1" customFormat="1" ht="14.25" x14ac:dyDescent="0.2"/>
    <row r="755" s="1" customFormat="1" ht="14.25" x14ac:dyDescent="0.2"/>
    <row r="756" s="1" customFormat="1" ht="14.25" x14ac:dyDescent="0.2"/>
    <row r="757" s="1" customFormat="1" ht="14.25" x14ac:dyDescent="0.2"/>
    <row r="758" s="1" customFormat="1" ht="14.25" x14ac:dyDescent="0.2"/>
    <row r="759" s="1" customFormat="1" ht="14.25" x14ac:dyDescent="0.2"/>
    <row r="760" s="1" customFormat="1" ht="14.25" x14ac:dyDescent="0.2"/>
    <row r="761" s="1" customFormat="1" ht="14.25" x14ac:dyDescent="0.2"/>
    <row r="762" s="1" customFormat="1" ht="14.25" x14ac:dyDescent="0.2"/>
    <row r="763" s="1" customFormat="1" ht="14.25" x14ac:dyDescent="0.2"/>
    <row r="764" s="1" customFormat="1" ht="14.25" x14ac:dyDescent="0.2"/>
    <row r="765" s="1" customFormat="1" ht="14.25" x14ac:dyDescent="0.2"/>
    <row r="766" s="1" customFormat="1" ht="14.25" x14ac:dyDescent="0.2"/>
    <row r="767" s="1" customFormat="1" ht="14.25" x14ac:dyDescent="0.2"/>
    <row r="768" s="1" customFormat="1" ht="14.25" x14ac:dyDescent="0.2"/>
    <row r="769" s="1" customFormat="1" ht="14.25" x14ac:dyDescent="0.2"/>
    <row r="770" s="1" customFormat="1" ht="14.25" x14ac:dyDescent="0.2"/>
    <row r="771" s="1" customFormat="1" ht="14.25" x14ac:dyDescent="0.2"/>
    <row r="772" s="1" customFormat="1" ht="14.25" x14ac:dyDescent="0.2"/>
    <row r="773" s="1" customFormat="1" ht="14.25" x14ac:dyDescent="0.2"/>
    <row r="774" s="1" customFormat="1" ht="14.25" x14ac:dyDescent="0.2"/>
    <row r="775" s="1" customFormat="1" ht="14.25" x14ac:dyDescent="0.2"/>
    <row r="776" s="1" customFormat="1" ht="14.25" x14ac:dyDescent="0.2"/>
    <row r="777" s="1" customFormat="1" ht="14.25" x14ac:dyDescent="0.2"/>
    <row r="778" s="1" customFormat="1" ht="14.25" x14ac:dyDescent="0.2"/>
    <row r="779" s="1" customFormat="1" ht="14.25" x14ac:dyDescent="0.2"/>
    <row r="780" s="1" customFormat="1" ht="14.25" x14ac:dyDescent="0.2"/>
    <row r="781" s="1" customFormat="1" ht="14.25" x14ac:dyDescent="0.2"/>
    <row r="782" s="1" customFormat="1" ht="14.25" x14ac:dyDescent="0.2"/>
    <row r="783" s="1" customFormat="1" ht="14.25" x14ac:dyDescent="0.2"/>
    <row r="784" s="1" customFormat="1" ht="14.25" x14ac:dyDescent="0.2"/>
    <row r="785" s="1" customFormat="1" ht="14.25" x14ac:dyDescent="0.2"/>
    <row r="786" s="1" customFormat="1" ht="14.25" x14ac:dyDescent="0.2"/>
    <row r="787" s="1" customFormat="1" ht="14.25" x14ac:dyDescent="0.2"/>
    <row r="788" s="1" customFormat="1" ht="14.25" x14ac:dyDescent="0.2"/>
    <row r="789" s="1" customFormat="1" ht="14.25" x14ac:dyDescent="0.2"/>
    <row r="790" s="1" customFormat="1" ht="14.25" x14ac:dyDescent="0.2"/>
    <row r="791" s="1" customFormat="1" ht="14.25" x14ac:dyDescent="0.2"/>
    <row r="792" s="1" customFormat="1" ht="14.25" x14ac:dyDescent="0.2"/>
    <row r="793" s="1" customFormat="1" ht="14.25" x14ac:dyDescent="0.2"/>
    <row r="794" s="1" customFormat="1" ht="14.25" x14ac:dyDescent="0.2"/>
    <row r="795" s="1" customFormat="1" ht="14.25" x14ac:dyDescent="0.2"/>
    <row r="796" s="1" customFormat="1" ht="14.25" x14ac:dyDescent="0.2"/>
    <row r="797" s="1" customFormat="1" ht="14.25" x14ac:dyDescent="0.2"/>
    <row r="798" s="1" customFormat="1" ht="14.25" x14ac:dyDescent="0.2"/>
    <row r="799" s="1" customFormat="1" ht="14.25" x14ac:dyDescent="0.2"/>
    <row r="800" s="1" customFormat="1" ht="14.25" x14ac:dyDescent="0.2"/>
    <row r="801" s="1" customFormat="1" ht="14.25" x14ac:dyDescent="0.2"/>
    <row r="802" s="1" customFormat="1" ht="14.25" x14ac:dyDescent="0.2"/>
    <row r="803" s="1" customFormat="1" ht="14.25" x14ac:dyDescent="0.2"/>
    <row r="804" s="1" customFormat="1" ht="14.25" x14ac:dyDescent="0.2"/>
    <row r="805" s="1" customFormat="1" ht="14.25" x14ac:dyDescent="0.2"/>
    <row r="806" s="1" customFormat="1" ht="14.25" x14ac:dyDescent="0.2"/>
    <row r="807" s="1" customFormat="1" ht="14.25" x14ac:dyDescent="0.2"/>
    <row r="808" s="1" customFormat="1" ht="14.25" x14ac:dyDescent="0.2"/>
    <row r="809" s="1" customFormat="1" ht="14.25" x14ac:dyDescent="0.2"/>
    <row r="810" s="1" customFormat="1" ht="14.25" x14ac:dyDescent="0.2"/>
    <row r="811" s="1" customFormat="1" ht="14.25" x14ac:dyDescent="0.2"/>
    <row r="812" s="1" customFormat="1" ht="14.25" x14ac:dyDescent="0.2"/>
    <row r="813" s="1" customFormat="1" ht="14.25" x14ac:dyDescent="0.2"/>
    <row r="814" s="1" customFormat="1" ht="14.25" x14ac:dyDescent="0.2"/>
    <row r="815" s="1" customFormat="1" ht="14.25" x14ac:dyDescent="0.2"/>
    <row r="816" s="1" customFormat="1" ht="14.25" x14ac:dyDescent="0.2"/>
    <row r="817" s="1" customFormat="1" ht="14.25" x14ac:dyDescent="0.2"/>
    <row r="818" s="1" customFormat="1" ht="14.25" x14ac:dyDescent="0.2"/>
    <row r="819" s="1" customFormat="1" ht="14.25" x14ac:dyDescent="0.2"/>
    <row r="820" s="1" customFormat="1" ht="14.25" x14ac:dyDescent="0.2"/>
    <row r="821" s="1" customFormat="1" ht="14.25" x14ac:dyDescent="0.2"/>
    <row r="822" s="1" customFormat="1" ht="14.25" x14ac:dyDescent="0.2"/>
    <row r="823" s="1" customFormat="1" ht="14.25" x14ac:dyDescent="0.2"/>
    <row r="824" s="1" customFormat="1" ht="14.25" x14ac:dyDescent="0.2"/>
    <row r="825" s="1" customFormat="1" ht="14.25" x14ac:dyDescent="0.2"/>
    <row r="826" s="1" customFormat="1" ht="14.25" x14ac:dyDescent="0.2"/>
    <row r="827" s="1" customFormat="1" ht="14.25" x14ac:dyDescent="0.2"/>
    <row r="828" s="1" customFormat="1" ht="14.25" x14ac:dyDescent="0.2"/>
    <row r="829" s="1" customFormat="1" ht="14.25" x14ac:dyDescent="0.2"/>
    <row r="830" s="1" customFormat="1" ht="14.25" x14ac:dyDescent="0.2"/>
    <row r="831" s="1" customFormat="1" ht="14.25" x14ac:dyDescent="0.2"/>
    <row r="832" s="1" customFormat="1" ht="14.25" x14ac:dyDescent="0.2"/>
    <row r="833" s="1" customFormat="1" ht="14.25" x14ac:dyDescent="0.2"/>
    <row r="834" s="1" customFormat="1" ht="14.25" x14ac:dyDescent="0.2"/>
    <row r="835" s="1" customFormat="1" ht="14.25" x14ac:dyDescent="0.2"/>
    <row r="836" s="1" customFormat="1" ht="14.25" x14ac:dyDescent="0.2"/>
    <row r="837" s="1" customFormat="1" ht="14.25" x14ac:dyDescent="0.2"/>
    <row r="838" s="1" customFormat="1" ht="14.25" x14ac:dyDescent="0.2"/>
    <row r="839" s="1" customFormat="1" ht="14.25" x14ac:dyDescent="0.2"/>
    <row r="840" s="1" customFormat="1" ht="14.25" x14ac:dyDescent="0.2"/>
    <row r="841" s="1" customFormat="1" ht="14.25" x14ac:dyDescent="0.2"/>
    <row r="842" s="1" customFormat="1" ht="14.25" x14ac:dyDescent="0.2"/>
    <row r="843" s="1" customFormat="1" ht="14.25" x14ac:dyDescent="0.2"/>
    <row r="844" s="1" customFormat="1" ht="14.25" x14ac:dyDescent="0.2"/>
    <row r="845" s="1" customFormat="1" ht="14.25" x14ac:dyDescent="0.2"/>
    <row r="846" s="1" customFormat="1" ht="14.25" x14ac:dyDescent="0.2"/>
    <row r="847" s="1" customFormat="1" ht="14.25" x14ac:dyDescent="0.2"/>
    <row r="848" s="1" customFormat="1" ht="14.25" x14ac:dyDescent="0.2"/>
    <row r="849" s="1" customFormat="1" ht="14.25" x14ac:dyDescent="0.2"/>
    <row r="850" s="1" customFormat="1" ht="14.25" x14ac:dyDescent="0.2"/>
    <row r="851" s="1" customFormat="1" ht="14.25" x14ac:dyDescent="0.2"/>
    <row r="852" s="1" customFormat="1" ht="14.25" x14ac:dyDescent="0.2"/>
    <row r="853" s="1" customFormat="1" ht="14.25" x14ac:dyDescent="0.2"/>
    <row r="854" s="1" customFormat="1" ht="14.25" x14ac:dyDescent="0.2"/>
    <row r="855" s="1" customFormat="1" ht="14.25" x14ac:dyDescent="0.2"/>
    <row r="856" s="1" customFormat="1" ht="14.25" x14ac:dyDescent="0.2"/>
    <row r="857" s="1" customFormat="1" ht="14.25" x14ac:dyDescent="0.2"/>
    <row r="858" s="1" customFormat="1" ht="14.25" x14ac:dyDescent="0.2"/>
    <row r="859" s="1" customFormat="1" ht="14.25" x14ac:dyDescent="0.2"/>
    <row r="860" s="1" customFormat="1" ht="14.25" x14ac:dyDescent="0.2"/>
    <row r="861" s="1" customFormat="1" ht="14.25" x14ac:dyDescent="0.2"/>
    <row r="862" s="1" customFormat="1" ht="14.25" x14ac:dyDescent="0.2"/>
    <row r="863" s="1" customFormat="1" ht="14.25" x14ac:dyDescent="0.2"/>
    <row r="864" s="1" customFormat="1" ht="14.25" x14ac:dyDescent="0.2"/>
    <row r="865" s="1" customFormat="1" ht="14.25" x14ac:dyDescent="0.2"/>
    <row r="866" s="1" customFormat="1" ht="14.25" x14ac:dyDescent="0.2"/>
    <row r="867" s="1" customFormat="1" ht="14.25" x14ac:dyDescent="0.2"/>
    <row r="868" s="1" customFormat="1" ht="14.25" x14ac:dyDescent="0.2"/>
    <row r="869" s="1" customFormat="1" ht="14.25" x14ac:dyDescent="0.2"/>
    <row r="870" s="1" customFormat="1" ht="14.25" x14ac:dyDescent="0.2"/>
    <row r="871" s="1" customFormat="1" ht="14.25" x14ac:dyDescent="0.2"/>
    <row r="872" s="1" customFormat="1" ht="14.25" x14ac:dyDescent="0.2"/>
    <row r="873" s="1" customFormat="1" ht="14.25" x14ac:dyDescent="0.2"/>
    <row r="874" s="1" customFormat="1" ht="14.25" x14ac:dyDescent="0.2"/>
    <row r="875" s="1" customFormat="1" ht="14.25" x14ac:dyDescent="0.2"/>
    <row r="876" s="1" customFormat="1" ht="14.25" x14ac:dyDescent="0.2"/>
    <row r="877" s="1" customFormat="1" ht="14.25" x14ac:dyDescent="0.2"/>
    <row r="878" s="1" customFormat="1" ht="14.25" x14ac:dyDescent="0.2"/>
    <row r="879" s="1" customFormat="1" ht="14.25" x14ac:dyDescent="0.2"/>
    <row r="880" s="1" customFormat="1" ht="14.25" x14ac:dyDescent="0.2"/>
    <row r="881" s="1" customFormat="1" ht="14.25" x14ac:dyDescent="0.2"/>
    <row r="882" s="1" customFormat="1" ht="14.25" x14ac:dyDescent="0.2"/>
    <row r="883" s="1" customFormat="1" ht="14.25" x14ac:dyDescent="0.2"/>
    <row r="884" s="1" customFormat="1" ht="14.25" x14ac:dyDescent="0.2"/>
    <row r="885" s="1" customFormat="1" ht="14.25" x14ac:dyDescent="0.2"/>
    <row r="886" s="1" customFormat="1" ht="14.25" x14ac:dyDescent="0.2"/>
    <row r="887" s="1" customFormat="1" ht="14.25" x14ac:dyDescent="0.2"/>
    <row r="888" s="1" customFormat="1" ht="14.25" x14ac:dyDescent="0.2"/>
    <row r="889" s="1" customFormat="1" ht="14.25" x14ac:dyDescent="0.2"/>
    <row r="890" s="1" customFormat="1" ht="14.25" x14ac:dyDescent="0.2"/>
    <row r="891" s="1" customFormat="1" ht="14.25" x14ac:dyDescent="0.2"/>
    <row r="892" s="1" customFormat="1" ht="14.25" x14ac:dyDescent="0.2"/>
    <row r="893" s="1" customFormat="1" ht="14.25" x14ac:dyDescent="0.2"/>
    <row r="894" s="1" customFormat="1" ht="14.25" x14ac:dyDescent="0.2"/>
    <row r="895" s="1" customFormat="1" ht="14.25" x14ac:dyDescent="0.2"/>
    <row r="896" s="1" customFormat="1" ht="14.25" x14ac:dyDescent="0.2"/>
    <row r="897" s="1" customFormat="1" ht="14.25" x14ac:dyDescent="0.2"/>
    <row r="898" s="1" customFormat="1" ht="14.25" x14ac:dyDescent="0.2"/>
    <row r="899" s="1" customFormat="1" ht="14.25" x14ac:dyDescent="0.2"/>
    <row r="900" s="1" customFormat="1" ht="14.25" x14ac:dyDescent="0.2"/>
    <row r="901" s="1" customFormat="1" ht="14.25" x14ac:dyDescent="0.2"/>
    <row r="902" s="1" customFormat="1" ht="14.25" x14ac:dyDescent="0.2"/>
    <row r="903" s="1" customFormat="1" ht="14.25" x14ac:dyDescent="0.2"/>
    <row r="904" s="1" customFormat="1" ht="14.25" x14ac:dyDescent="0.2"/>
    <row r="905" s="1" customFormat="1" ht="14.25" x14ac:dyDescent="0.2"/>
    <row r="906" s="1" customFormat="1" ht="14.25" x14ac:dyDescent="0.2"/>
    <row r="907" s="1" customFormat="1" ht="14.25" x14ac:dyDescent="0.2"/>
    <row r="908" s="1" customFormat="1" ht="14.25" x14ac:dyDescent="0.2"/>
    <row r="909" s="1" customFormat="1" ht="14.25" x14ac:dyDescent="0.2"/>
    <row r="910" s="1" customFormat="1" ht="14.25" x14ac:dyDescent="0.2"/>
    <row r="911" s="1" customFormat="1" ht="14.25" x14ac:dyDescent="0.2"/>
    <row r="912" s="1" customFormat="1" ht="14.25" x14ac:dyDescent="0.2"/>
    <row r="913" s="1" customFormat="1" ht="14.25" x14ac:dyDescent="0.2"/>
    <row r="914" s="1" customFormat="1" ht="14.25" x14ac:dyDescent="0.2"/>
    <row r="915" s="1" customFormat="1" ht="14.25" x14ac:dyDescent="0.2"/>
    <row r="916" s="1" customFormat="1" ht="14.25" x14ac:dyDescent="0.2"/>
    <row r="917" s="1" customFormat="1" ht="14.25" x14ac:dyDescent="0.2"/>
    <row r="918" s="1" customFormat="1" ht="14.25" x14ac:dyDescent="0.2"/>
    <row r="919" s="1" customFormat="1" ht="14.25" x14ac:dyDescent="0.2"/>
    <row r="920" s="1" customFormat="1" ht="14.25" x14ac:dyDescent="0.2"/>
    <row r="921" s="1" customFormat="1" ht="14.25" x14ac:dyDescent="0.2"/>
    <row r="922" s="1" customFormat="1" ht="14.25" x14ac:dyDescent="0.2"/>
    <row r="923" s="1" customFormat="1" ht="14.25" x14ac:dyDescent="0.2"/>
    <row r="924" s="1" customFormat="1" ht="14.25" x14ac:dyDescent="0.2"/>
    <row r="925" s="1" customFormat="1" ht="14.25" x14ac:dyDescent="0.2"/>
    <row r="926" s="1" customFormat="1" ht="14.25" x14ac:dyDescent="0.2"/>
    <row r="927" s="1" customFormat="1" ht="14.25" x14ac:dyDescent="0.2"/>
    <row r="928" s="1" customFormat="1" ht="14.25" x14ac:dyDescent="0.2"/>
    <row r="929" s="1" customFormat="1" ht="14.25" x14ac:dyDescent="0.2"/>
    <row r="931" s="1" customFormat="1" ht="14.25" x14ac:dyDescent="0.2"/>
    <row r="932" s="1" customFormat="1" ht="14.25" x14ac:dyDescent="0.2"/>
    <row r="933" s="1" customFormat="1" ht="14.25" x14ac:dyDescent="0.2"/>
    <row r="934" s="1" customFormat="1" ht="14.25" x14ac:dyDescent="0.2"/>
    <row r="935" s="1" customFormat="1" ht="14.25" x14ac:dyDescent="0.2"/>
    <row r="936" s="1" customFormat="1" ht="14.25" x14ac:dyDescent="0.2"/>
    <row r="937" s="1" customFormat="1" ht="14.25" x14ac:dyDescent="0.2"/>
    <row r="938" s="1" customFormat="1" ht="14.25" x14ac:dyDescent="0.2"/>
    <row r="939" s="1" customFormat="1" ht="14.25" x14ac:dyDescent="0.2"/>
    <row r="940" s="1" customFormat="1" ht="14.25" x14ac:dyDescent="0.2"/>
    <row r="941" s="1" customFormat="1" ht="14.25" x14ac:dyDescent="0.2"/>
    <row r="942" s="1" customFormat="1" ht="14.25" x14ac:dyDescent="0.2"/>
    <row r="943" s="1" customFormat="1" ht="14.25" x14ac:dyDescent="0.2"/>
    <row r="944" s="1" customFormat="1" ht="14.25" x14ac:dyDescent="0.2"/>
    <row r="947" s="1" customFormat="1" ht="14.25" x14ac:dyDescent="0.2"/>
    <row r="948" s="1" customFormat="1" ht="14.25" x14ac:dyDescent="0.2"/>
    <row r="949" s="1" customFormat="1" ht="14.25" x14ac:dyDescent="0.2"/>
    <row r="950" s="1" customFormat="1" ht="14.25" x14ac:dyDescent="0.2"/>
    <row r="951" s="1" customFormat="1" ht="14.25" x14ac:dyDescent="0.2"/>
    <row r="952" s="1" customFormat="1" ht="14.25" x14ac:dyDescent="0.2"/>
    <row r="953" s="1" customFormat="1" ht="14.25" x14ac:dyDescent="0.2"/>
    <row r="954" s="1" customFormat="1" ht="14.25" x14ac:dyDescent="0.2"/>
    <row r="955" s="1" customFormat="1" ht="14.25" x14ac:dyDescent="0.2"/>
    <row r="956" s="1" customFormat="1" ht="14.25" x14ac:dyDescent="0.2"/>
    <row r="957" s="1" customFormat="1" ht="14.25" x14ac:dyDescent="0.2"/>
    <row r="958" s="1" customFormat="1" ht="14.25" x14ac:dyDescent="0.2"/>
    <row r="959" s="1" customFormat="1" ht="14.25" x14ac:dyDescent="0.2"/>
    <row r="960" s="1" customFormat="1" ht="14.25" x14ac:dyDescent="0.2"/>
    <row r="961" s="1" customFormat="1" ht="14.25" x14ac:dyDescent="0.2"/>
    <row r="965" s="1" customFormat="1" ht="14.25" x14ac:dyDescent="0.2"/>
    <row r="966" s="1" customFormat="1" ht="14.25" x14ac:dyDescent="0.2"/>
    <row r="967" s="1" customFormat="1" ht="14.25" x14ac:dyDescent="0.2"/>
    <row r="968" s="1" customFormat="1" ht="14.25" x14ac:dyDescent="0.2"/>
    <row r="969" s="1" customFormat="1" ht="14.25" x14ac:dyDescent="0.2"/>
    <row r="970" s="1" customFormat="1" ht="14.25" x14ac:dyDescent="0.2"/>
    <row r="971" s="1" customFormat="1" ht="14.25" x14ac:dyDescent="0.2"/>
    <row r="972" s="1" customFormat="1" ht="14.25" x14ac:dyDescent="0.2"/>
    <row r="973" s="1" customFormat="1" ht="14.25" x14ac:dyDescent="0.2"/>
    <row r="974" s="1" customFormat="1" ht="14.25" x14ac:dyDescent="0.2"/>
    <row r="975" s="1" customFormat="1" ht="14.25" x14ac:dyDescent="0.2"/>
    <row r="976" s="1" customFormat="1" ht="14.25" x14ac:dyDescent="0.2"/>
    <row r="977" s="1" customFormat="1" ht="14.25" x14ac:dyDescent="0.2"/>
    <row r="978" s="1" customFormat="1" ht="14.25" x14ac:dyDescent="0.2"/>
    <row r="979" s="1" customFormat="1" ht="14.25" x14ac:dyDescent="0.2"/>
    <row r="980" s="1" customFormat="1" ht="14.25" x14ac:dyDescent="0.2"/>
    <row r="981" s="1" customFormat="1" ht="14.25" x14ac:dyDescent="0.2"/>
    <row r="982" s="1" customFormat="1" ht="14.25" x14ac:dyDescent="0.2"/>
    <row r="983" s="1" customFormat="1" ht="14.25" x14ac:dyDescent="0.2"/>
    <row r="984" s="1" customFormat="1" ht="14.25" x14ac:dyDescent="0.2"/>
    <row r="985" s="1" customFormat="1" ht="14.25" x14ac:dyDescent="0.2"/>
    <row r="988" s="1" customFormat="1" ht="14.25" x14ac:dyDescent="0.2"/>
    <row r="989" s="1" customFormat="1" ht="14.25" x14ac:dyDescent="0.2"/>
    <row r="990" s="1" customFormat="1" ht="14.25" x14ac:dyDescent="0.2"/>
    <row r="991" s="1" customFormat="1" ht="14.25" x14ac:dyDescent="0.2"/>
    <row r="992" s="1" customFormat="1" ht="14.25" x14ac:dyDescent="0.2"/>
    <row r="993" s="1" customFormat="1" ht="14.25" x14ac:dyDescent="0.2"/>
    <row r="994" s="1" customFormat="1" ht="14.25" x14ac:dyDescent="0.2"/>
    <row r="995" s="1" customFormat="1" ht="14.25" x14ac:dyDescent="0.2"/>
    <row r="996" s="1" customFormat="1" ht="14.25" x14ac:dyDescent="0.2"/>
    <row r="997" s="1" customFormat="1" ht="14.25" x14ac:dyDescent="0.2"/>
    <row r="998" s="1" customFormat="1" ht="14.25" x14ac:dyDescent="0.2"/>
    <row r="999" s="1" customFormat="1" ht="14.25" x14ac:dyDescent="0.2"/>
    <row r="1000" s="1" customFormat="1" ht="14.25" x14ac:dyDescent="0.2"/>
    <row r="1001" s="1" customFormat="1" ht="14.25" x14ac:dyDescent="0.2"/>
    <row r="1002" s="1" customFormat="1" ht="14.25" x14ac:dyDescent="0.2"/>
    <row r="1003" s="1" customFormat="1" ht="14.25" x14ac:dyDescent="0.2"/>
    <row r="1004" s="1" customFormat="1" ht="14.25" x14ac:dyDescent="0.2"/>
    <row r="1005" s="1" customFormat="1" ht="14.25" x14ac:dyDescent="0.2"/>
    <row r="1006" s="1" customFormat="1" ht="14.25" x14ac:dyDescent="0.2"/>
    <row r="1007" s="1" customFormat="1" ht="14.25" x14ac:dyDescent="0.2"/>
    <row r="1008" s="1" customFormat="1" ht="14.25" x14ac:dyDescent="0.2"/>
    <row r="1009" s="1" customFormat="1" ht="14.25" x14ac:dyDescent="0.2"/>
    <row r="1010" s="1" customFormat="1" ht="14.25" x14ac:dyDescent="0.2"/>
    <row r="1011" s="1" customFormat="1" ht="14.25" x14ac:dyDescent="0.2"/>
    <row r="1012" s="1" customFormat="1" ht="14.25" x14ac:dyDescent="0.2"/>
    <row r="1013" s="1" customFormat="1" ht="14.25" x14ac:dyDescent="0.2"/>
    <row r="1014" s="1" customFormat="1" ht="14.25" x14ac:dyDescent="0.2"/>
    <row r="1015" s="1" customFormat="1" ht="14.25" x14ac:dyDescent="0.2"/>
    <row r="1016" s="1" customFormat="1" ht="14.25" x14ac:dyDescent="0.2"/>
    <row r="1017" s="1" customFormat="1" ht="14.25" x14ac:dyDescent="0.2"/>
    <row r="1018" s="1" customFormat="1" ht="14.25" x14ac:dyDescent="0.2"/>
    <row r="1019" s="1" customFormat="1" ht="14.25" x14ac:dyDescent="0.2"/>
    <row r="1020" s="1" customFormat="1" ht="14.25" x14ac:dyDescent="0.2"/>
    <row r="1021" s="1" customFormat="1" ht="14.25" x14ac:dyDescent="0.2"/>
    <row r="1024" s="1" customFormat="1" ht="14.25" x14ac:dyDescent="0.2"/>
    <row r="1025" s="1" customFormat="1" ht="14.25" x14ac:dyDescent="0.2"/>
    <row r="1026" s="1" customFormat="1" ht="14.25" x14ac:dyDescent="0.2"/>
    <row r="1029" s="1" customFormat="1" ht="14.25" x14ac:dyDescent="0.2"/>
    <row r="1030" s="1" customFormat="1" ht="14.25" x14ac:dyDescent="0.2"/>
    <row r="1031" s="1" customFormat="1" ht="14.25" x14ac:dyDescent="0.2"/>
    <row r="1032" s="1" customFormat="1" ht="14.25" x14ac:dyDescent="0.2"/>
    <row r="1033" s="1" customFormat="1" ht="14.25" x14ac:dyDescent="0.2"/>
    <row r="1034" s="1" customFormat="1" ht="14.25" x14ac:dyDescent="0.2"/>
    <row r="1038" s="1" customFormat="1" ht="14.25" x14ac:dyDescent="0.2"/>
    <row r="1039" s="1" customFormat="1" ht="14.25" x14ac:dyDescent="0.2"/>
    <row r="1040" s="1" customFormat="1" ht="14.25" x14ac:dyDescent="0.2"/>
    <row r="1041" s="1" customFormat="1" ht="14.25" x14ac:dyDescent="0.2"/>
    <row r="1042" s="1" customFormat="1" ht="14.25" x14ac:dyDescent="0.2"/>
    <row r="1043" s="1" customFormat="1" ht="14.25" x14ac:dyDescent="0.2"/>
    <row r="1044" s="1" customFormat="1" ht="14.25" x14ac:dyDescent="0.2"/>
    <row r="1045" s="1" customFormat="1" ht="14.25" x14ac:dyDescent="0.2"/>
    <row r="1046" s="1" customFormat="1" ht="14.25" x14ac:dyDescent="0.2"/>
    <row r="1047" s="1" customFormat="1" ht="14.25" x14ac:dyDescent="0.2"/>
    <row r="1048" s="1" customFormat="1" ht="14.25" x14ac:dyDescent="0.2"/>
    <row r="1049" s="1" customFormat="1" ht="14.25" x14ac:dyDescent="0.2"/>
    <row r="1050" s="1" customFormat="1" ht="14.25" x14ac:dyDescent="0.2"/>
    <row r="1051" s="1" customFormat="1" ht="14.25" x14ac:dyDescent="0.2"/>
    <row r="1052" s="1" customFormat="1" ht="14.25" x14ac:dyDescent="0.2"/>
    <row r="1053" s="1" customFormat="1" ht="14.25" x14ac:dyDescent="0.2"/>
    <row r="1054" s="1" customFormat="1" ht="14.25" x14ac:dyDescent="0.2"/>
    <row r="1055" s="1" customFormat="1" ht="14.25" x14ac:dyDescent="0.2"/>
    <row r="1056" s="1" customFormat="1" ht="14.25" x14ac:dyDescent="0.2"/>
    <row r="1057" s="1" customFormat="1" ht="14.25" x14ac:dyDescent="0.2"/>
    <row r="1058" s="1" customFormat="1" ht="14.25" x14ac:dyDescent="0.2"/>
    <row r="1061" s="1" customFormat="1" ht="14.25" x14ac:dyDescent="0.2"/>
    <row r="1062" s="1" customFormat="1" ht="14.25" x14ac:dyDescent="0.2"/>
    <row r="1063" s="1" customFormat="1" ht="14.25" x14ac:dyDescent="0.2"/>
    <row r="1066" s="1" customFormat="1" ht="14.25" x14ac:dyDescent="0.2"/>
    <row r="1067" s="1" customFormat="1" ht="14.25" x14ac:dyDescent="0.2"/>
    <row r="1068" s="1" customFormat="1" ht="14.25" x14ac:dyDescent="0.2"/>
    <row r="1071" s="1" customFormat="1" ht="14.25" x14ac:dyDescent="0.2"/>
    <row r="1072" s="1" customFormat="1" ht="14.25" x14ac:dyDescent="0.2"/>
    <row r="1073" s="1" customFormat="1" ht="14.25" x14ac:dyDescent="0.2"/>
    <row r="1074" s="1" customFormat="1" ht="14.25" x14ac:dyDescent="0.2"/>
    <row r="1076" s="1" customFormat="1" ht="14.25" x14ac:dyDescent="0.2"/>
    <row r="1077" s="1" customFormat="1" ht="14.25" x14ac:dyDescent="0.2"/>
    <row r="1078" s="1" customFormat="1" ht="14.25" x14ac:dyDescent="0.2"/>
    <row r="1081" s="1" customFormat="1" ht="14.25" x14ac:dyDescent="0.2"/>
    <row r="1082" s="1" customFormat="1" ht="14.25" x14ac:dyDescent="0.2"/>
    <row r="1083" s="1" customFormat="1" ht="14.25" x14ac:dyDescent="0.2"/>
    <row r="1084" s="1" customFormat="1" ht="14.25" x14ac:dyDescent="0.2"/>
    <row r="1087" s="1" customFormat="1" ht="14.25" x14ac:dyDescent="0.2"/>
    <row r="1088" s="1" customFormat="1" ht="14.25" x14ac:dyDescent="0.2"/>
    <row r="1089" s="1" customFormat="1" ht="14.25" x14ac:dyDescent="0.2"/>
    <row r="1090" s="1" customFormat="1" ht="14.25" x14ac:dyDescent="0.2"/>
    <row r="1091" s="1" customFormat="1" ht="14.25" x14ac:dyDescent="0.2"/>
    <row r="1092" s="1" customFormat="1" ht="14.25" x14ac:dyDescent="0.2"/>
    <row r="1093" s="1" customFormat="1" ht="14.25" x14ac:dyDescent="0.2"/>
    <row r="1094" s="1" customFormat="1" ht="14.25" x14ac:dyDescent="0.2"/>
    <row r="1095" s="1" customFormat="1" ht="14.25" x14ac:dyDescent="0.2"/>
    <row r="1098" s="1" customFormat="1" ht="14.25" x14ac:dyDescent="0.2"/>
    <row r="1099" s="1" customFormat="1" ht="14.25" x14ac:dyDescent="0.2"/>
    <row r="1100" s="1" customFormat="1" ht="14.25" x14ac:dyDescent="0.2"/>
    <row r="1101" s="1" customFormat="1" ht="14.25" x14ac:dyDescent="0.2"/>
    <row r="1102" s="1" customFormat="1" ht="14.25" x14ac:dyDescent="0.2"/>
    <row r="1103" s="1" customFormat="1" ht="14.25" x14ac:dyDescent="0.2"/>
    <row r="1104" s="1" customFormat="1" ht="14.25" x14ac:dyDescent="0.2"/>
    <row r="1105" s="1" customFormat="1" ht="14.25" x14ac:dyDescent="0.2"/>
    <row r="1106" s="1" customFormat="1" ht="14.25" x14ac:dyDescent="0.2"/>
    <row r="1107" s="1" customFormat="1" ht="14.25" x14ac:dyDescent="0.2"/>
    <row r="1108" s="1" customFormat="1" ht="14.25" x14ac:dyDescent="0.2"/>
    <row r="1109" s="1" customFormat="1" ht="14.25" x14ac:dyDescent="0.2"/>
    <row r="1110" s="1" customFormat="1" ht="14.25" x14ac:dyDescent="0.2"/>
    <row r="1111" s="1" customFormat="1" ht="14.25" x14ac:dyDescent="0.2"/>
    <row r="1112" s="1" customFormat="1" ht="14.25" x14ac:dyDescent="0.2"/>
    <row r="1113" s="1" customFormat="1" ht="14.25" x14ac:dyDescent="0.2"/>
    <row r="1114" s="1" customFormat="1" ht="14.25" x14ac:dyDescent="0.2"/>
    <row r="1115" s="1" customFormat="1" ht="14.25" x14ac:dyDescent="0.2"/>
    <row r="1116" s="1" customFormat="1" ht="14.25" x14ac:dyDescent="0.2"/>
    <row r="1117" s="1" customFormat="1" ht="14.25" x14ac:dyDescent="0.2"/>
    <row r="1120" s="1" customFormat="1" ht="14.25" x14ac:dyDescent="0.2"/>
    <row r="1121" s="1" customFormat="1" ht="14.25" x14ac:dyDescent="0.2"/>
    <row r="1122" s="1" customFormat="1" ht="14.25" x14ac:dyDescent="0.2"/>
    <row r="1123" s="1" customFormat="1" ht="14.25" x14ac:dyDescent="0.2"/>
    <row r="1124" s="1" customFormat="1" ht="14.25" x14ac:dyDescent="0.2"/>
    <row r="1125" s="1" customFormat="1" ht="14.25" x14ac:dyDescent="0.2"/>
    <row r="1126" s="1" customFormat="1" ht="14.25" x14ac:dyDescent="0.2"/>
    <row r="1127" s="1" customFormat="1" ht="14.25" x14ac:dyDescent="0.2"/>
    <row r="1128" s="1" customFormat="1" ht="14.25" x14ac:dyDescent="0.2"/>
    <row r="1129" s="1" customFormat="1" ht="14.25" x14ac:dyDescent="0.2"/>
    <row r="1130" s="1" customFormat="1" ht="14.25" x14ac:dyDescent="0.2"/>
    <row r="1131" s="1" customFormat="1" ht="14.25" x14ac:dyDescent="0.2"/>
    <row r="1132" s="1" customFormat="1" ht="14.25" x14ac:dyDescent="0.2"/>
    <row r="1133" s="1" customFormat="1" ht="14.25" x14ac:dyDescent="0.2"/>
    <row r="1134" s="1" customFormat="1" ht="14.25" x14ac:dyDescent="0.2"/>
    <row r="1135" s="1" customFormat="1" ht="14.25" x14ac:dyDescent="0.2"/>
    <row r="1136" s="1" customFormat="1" ht="14.25" x14ac:dyDescent="0.2"/>
    <row r="1137" s="1" customFormat="1" ht="14.25" x14ac:dyDescent="0.2"/>
    <row r="1138" s="1" customFormat="1" ht="14.25" x14ac:dyDescent="0.2"/>
    <row r="1139" s="1" customFormat="1" ht="14.25" x14ac:dyDescent="0.2"/>
    <row r="1140" s="1" customFormat="1" ht="14.25" x14ac:dyDescent="0.2"/>
    <row r="1141" s="1" customFormat="1" ht="14.25" x14ac:dyDescent="0.2"/>
    <row r="1142" s="1" customFormat="1" ht="14.25" x14ac:dyDescent="0.2"/>
    <row r="1143" s="1" customFormat="1" ht="14.25" x14ac:dyDescent="0.2"/>
    <row r="1144" s="1" customFormat="1" ht="14.25" x14ac:dyDescent="0.2"/>
    <row r="1145" s="1" customFormat="1" ht="14.25" x14ac:dyDescent="0.2"/>
    <row r="1146" s="1" customFormat="1" ht="14.25" x14ac:dyDescent="0.2"/>
    <row r="1147" s="1" customFormat="1" ht="14.25" x14ac:dyDescent="0.2"/>
    <row r="1148" s="1" customFormat="1" ht="14.25" x14ac:dyDescent="0.2"/>
    <row r="1149" s="1" customFormat="1" ht="14.25" x14ac:dyDescent="0.2"/>
    <row r="1150" s="1" customFormat="1" ht="14.25" x14ac:dyDescent="0.2"/>
    <row r="1151" s="1" customFormat="1" ht="14.25" x14ac:dyDescent="0.2"/>
    <row r="1152" s="1" customFormat="1" ht="14.25" x14ac:dyDescent="0.2"/>
    <row r="1153" s="1" customFormat="1" ht="14.25" x14ac:dyDescent="0.2"/>
    <row r="1154" s="1" customFormat="1" ht="14.25" x14ac:dyDescent="0.2"/>
    <row r="1155" s="1" customFormat="1" ht="14.25" x14ac:dyDescent="0.2"/>
    <row r="1156" s="1" customFormat="1" ht="14.25" x14ac:dyDescent="0.2"/>
    <row r="1157" s="1" customFormat="1" ht="14.25" x14ac:dyDescent="0.2"/>
    <row r="1158" s="1" customFormat="1" ht="14.25" x14ac:dyDescent="0.2"/>
    <row r="1159" s="1" customFormat="1" ht="14.25" x14ac:dyDescent="0.2"/>
    <row r="1160" s="1" customFormat="1" ht="14.25" x14ac:dyDescent="0.2"/>
    <row r="1161" s="1" customFormat="1" ht="14.25" x14ac:dyDescent="0.2"/>
    <row r="1162" s="1" customFormat="1" ht="14.25" x14ac:dyDescent="0.2"/>
    <row r="1163" s="1" customFormat="1" ht="14.25" x14ac:dyDescent="0.2"/>
    <row r="1164" s="1" customFormat="1" ht="14.25" x14ac:dyDescent="0.2"/>
    <row r="1165" s="1" customFormat="1" ht="14.25" x14ac:dyDescent="0.2"/>
    <row r="1166" s="1" customFormat="1" ht="14.25" x14ac:dyDescent="0.2"/>
    <row r="1167" s="1" customFormat="1" ht="14.25" x14ac:dyDescent="0.2"/>
    <row r="1168" s="1" customFormat="1" ht="14.25" x14ac:dyDescent="0.2"/>
    <row r="1169" s="1" customFormat="1" ht="14.25" x14ac:dyDescent="0.2"/>
    <row r="1170" s="1" customFormat="1" ht="14.25" x14ac:dyDescent="0.2"/>
    <row r="1171" s="1" customFormat="1" ht="14.25" x14ac:dyDescent="0.2"/>
    <row r="1172" s="1" customFormat="1" ht="14.25" x14ac:dyDescent="0.2"/>
    <row r="1173" s="1" customFormat="1" ht="14.25" x14ac:dyDescent="0.2"/>
    <row r="1174" s="1" customFormat="1" ht="14.25" x14ac:dyDescent="0.2"/>
    <row r="1175" s="1" customFormat="1" ht="14.25" x14ac:dyDescent="0.2"/>
    <row r="1176" s="1" customFormat="1" ht="14.25" x14ac:dyDescent="0.2"/>
    <row r="1177" s="1" customFormat="1" ht="14.25" x14ac:dyDescent="0.2"/>
    <row r="1178" s="1" customFormat="1" ht="14.25" x14ac:dyDescent="0.2"/>
    <row r="1179" s="1" customFormat="1" ht="14.25" x14ac:dyDescent="0.2"/>
    <row r="1180" s="1" customFormat="1" ht="14.25" x14ac:dyDescent="0.2"/>
    <row r="1181" s="1" customFormat="1" ht="14.25" x14ac:dyDescent="0.2"/>
    <row r="1182" s="1" customFormat="1" ht="14.25" x14ac:dyDescent="0.2"/>
    <row r="1183" s="1" customFormat="1" ht="14.25" x14ac:dyDescent="0.2"/>
    <row r="1184" s="1" customFormat="1" ht="14.25" x14ac:dyDescent="0.2"/>
    <row r="1185" s="1" customFormat="1" ht="14.25" x14ac:dyDescent="0.2"/>
    <row r="1186" s="1" customFormat="1" ht="14.25" x14ac:dyDescent="0.2"/>
    <row r="1187" s="1" customFormat="1" ht="14.25" x14ac:dyDescent="0.2"/>
    <row r="1188" s="1" customFormat="1" ht="14.25" x14ac:dyDescent="0.2"/>
    <row r="1189" s="1" customFormat="1" ht="14.25" x14ac:dyDescent="0.2"/>
    <row r="1190" s="1" customFormat="1" ht="14.25" x14ac:dyDescent="0.2"/>
    <row r="1191" s="1" customFormat="1" ht="14.25" x14ac:dyDescent="0.2"/>
    <row r="1192" s="1" customFormat="1" ht="14.25" x14ac:dyDescent="0.2"/>
    <row r="1193" s="1" customFormat="1" ht="14.25" x14ac:dyDescent="0.2"/>
  </sheetData>
  <protectedRanges>
    <protectedRange sqref="E9:E13" name="Rango1_2"/>
    <protectedRange sqref="C9:C13" name="Rango1_13"/>
    <protectedRange sqref="A14:E22" name="Rango1_14"/>
    <protectedRange sqref="A23:E46" name="Rango1_15"/>
  </protectedRanges>
  <mergeCells count="98">
    <mergeCell ref="A49:B49"/>
    <mergeCell ref="A50:B50"/>
    <mergeCell ref="A51:B51"/>
    <mergeCell ref="A52:B52"/>
    <mergeCell ref="A80:B80"/>
    <mergeCell ref="A56:B56"/>
    <mergeCell ref="A57:B57"/>
    <mergeCell ref="A58:B58"/>
    <mergeCell ref="A59:B59"/>
    <mergeCell ref="A60:B60"/>
    <mergeCell ref="A61:B61"/>
    <mergeCell ref="A62:B62"/>
    <mergeCell ref="A63:B63"/>
    <mergeCell ref="A64:B64"/>
    <mergeCell ref="A65:B65"/>
    <mergeCell ref="A66:B66"/>
    <mergeCell ref="A48:B48"/>
    <mergeCell ref="A24:A26"/>
    <mergeCell ref="B24:B26"/>
    <mergeCell ref="D24:D26"/>
    <mergeCell ref="A27:A28"/>
    <mergeCell ref="A29:A34"/>
    <mergeCell ref="D29:D34"/>
    <mergeCell ref="A35:A39"/>
    <mergeCell ref="A40:A43"/>
    <mergeCell ref="D40:D43"/>
    <mergeCell ref="A47:B47"/>
    <mergeCell ref="A7:B7"/>
    <mergeCell ref="A9:A13"/>
    <mergeCell ref="B9:B13"/>
    <mergeCell ref="D9:D13"/>
    <mergeCell ref="A14:A22"/>
    <mergeCell ref="B14:B22"/>
    <mergeCell ref="D14:D22"/>
    <mergeCell ref="A1:A6"/>
    <mergeCell ref="B1:B2"/>
    <mergeCell ref="C1:H2"/>
    <mergeCell ref="I1:I2"/>
    <mergeCell ref="B3:B4"/>
    <mergeCell ref="C3:H4"/>
    <mergeCell ref="I3:I4"/>
    <mergeCell ref="B5:B6"/>
    <mergeCell ref="C5:H6"/>
    <mergeCell ref="I5:I6"/>
    <mergeCell ref="A67:B67"/>
    <mergeCell ref="A68:B68"/>
    <mergeCell ref="A69:B69"/>
    <mergeCell ref="A70:B70"/>
    <mergeCell ref="A71:B71"/>
    <mergeCell ref="A72:B72"/>
    <mergeCell ref="A73:B73"/>
    <mergeCell ref="A74:B74"/>
    <mergeCell ref="A75:B75"/>
    <mergeCell ref="A76:B76"/>
    <mergeCell ref="A77:B77"/>
    <mergeCell ref="A78:B78"/>
    <mergeCell ref="A79:B79"/>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9:B109"/>
    <mergeCell ref="A100:B100"/>
    <mergeCell ref="A101:B101"/>
    <mergeCell ref="A102:B102"/>
    <mergeCell ref="A103:B103"/>
    <mergeCell ref="A104:B104"/>
    <mergeCell ref="A120:B120"/>
    <mergeCell ref="A53:B55"/>
    <mergeCell ref="A115:B115"/>
    <mergeCell ref="A116:B116"/>
    <mergeCell ref="A117:B117"/>
    <mergeCell ref="A118:B118"/>
    <mergeCell ref="A119:B119"/>
    <mergeCell ref="A110:B110"/>
    <mergeCell ref="A111:B111"/>
    <mergeCell ref="A112:B112"/>
    <mergeCell ref="A113:B113"/>
    <mergeCell ref="A114:B114"/>
    <mergeCell ref="A105:B105"/>
    <mergeCell ref="A106:B106"/>
    <mergeCell ref="A107:B107"/>
    <mergeCell ref="A108:B10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339"/>
  <sheetViews>
    <sheetView workbookViewId="0">
      <selection activeCell="C37" sqref="C37:C40"/>
    </sheetView>
  </sheetViews>
  <sheetFormatPr baseColWidth="10" defaultColWidth="14.85546875" defaultRowHeight="15" x14ac:dyDescent="0.25"/>
  <cols>
    <col min="1" max="1" width="13.42578125" style="1" customWidth="1"/>
    <col min="2" max="2" width="34.85546875" style="1" customWidth="1"/>
    <col min="3" max="3" width="21.42578125" style="1" customWidth="1"/>
    <col min="4" max="4" width="14.85546875" style="1" customWidth="1"/>
    <col min="5" max="5" width="10.85546875" style="1" bestFit="1" customWidth="1"/>
    <col min="6" max="8" width="10.7109375" style="1" customWidth="1"/>
    <col min="9" max="9" width="38" style="1" bestFit="1" customWidth="1"/>
    <col min="10" max="251" width="15" style="1" customWidth="1"/>
  </cols>
  <sheetData>
    <row r="1" spans="1:251" ht="15" customHeight="1" x14ac:dyDescent="0.25">
      <c r="A1" s="85"/>
      <c r="B1" s="97" t="s">
        <v>1</v>
      </c>
      <c r="C1" s="98" t="s">
        <v>10</v>
      </c>
      <c r="D1" s="99"/>
      <c r="E1" s="99"/>
      <c r="F1" s="99"/>
      <c r="G1" s="99"/>
      <c r="H1" s="100"/>
      <c r="I1" s="81" t="s">
        <v>9</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spans="1:251" x14ac:dyDescent="0.25">
      <c r="A2" s="85"/>
      <c r="B2" s="97"/>
      <c r="C2" s="101"/>
      <c r="D2" s="102"/>
      <c r="E2" s="102"/>
      <c r="F2" s="102"/>
      <c r="G2" s="102"/>
      <c r="H2" s="103"/>
      <c r="I2" s="81"/>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spans="1:251" ht="15" customHeight="1" x14ac:dyDescent="0.25">
      <c r="A3" s="85"/>
      <c r="B3" s="97" t="s">
        <v>3</v>
      </c>
      <c r="C3" s="104" t="s">
        <v>7</v>
      </c>
      <c r="D3" s="105"/>
      <c r="E3" s="105"/>
      <c r="F3" s="105"/>
      <c r="G3" s="105"/>
      <c r="H3" s="106"/>
      <c r="I3" s="81">
        <v>1</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spans="1:251" x14ac:dyDescent="0.25">
      <c r="A4" s="85"/>
      <c r="B4" s="97"/>
      <c r="C4" s="107"/>
      <c r="D4" s="108"/>
      <c r="E4" s="108"/>
      <c r="F4" s="108"/>
      <c r="G4" s="108"/>
      <c r="H4" s="109"/>
      <c r="I4" s="81"/>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spans="1:251" ht="15" customHeight="1" x14ac:dyDescent="0.25">
      <c r="A5" s="85"/>
      <c r="B5" s="97" t="s">
        <v>5</v>
      </c>
      <c r="C5" s="110" t="s">
        <v>8</v>
      </c>
      <c r="D5" s="111"/>
      <c r="E5" s="111"/>
      <c r="F5" s="111"/>
      <c r="G5" s="111"/>
      <c r="H5" s="112"/>
      <c r="I5" s="81">
        <v>1</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x14ac:dyDescent="0.25">
      <c r="A6" s="85"/>
      <c r="B6" s="97"/>
      <c r="C6" s="113"/>
      <c r="D6" s="114"/>
      <c r="E6" s="114"/>
      <c r="F6" s="114"/>
      <c r="G6" s="114"/>
      <c r="H6" s="115"/>
      <c r="I6" s="81"/>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pans="1:251" x14ac:dyDescent="0.25">
      <c r="A7" s="82" t="s">
        <v>1044</v>
      </c>
      <c r="B7" s="83"/>
      <c r="C7" s="44"/>
      <c r="D7" s="45"/>
      <c r="E7" s="45"/>
      <c r="F7" s="45"/>
      <c r="G7" s="45"/>
      <c r="H7" s="46"/>
      <c r="I7" s="4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pans="1:251" s="1" customFormat="1" ht="36.75" x14ac:dyDescent="0.25">
      <c r="A8" s="51" t="s">
        <v>1026</v>
      </c>
      <c r="B8" s="51" t="s">
        <v>1028</v>
      </c>
      <c r="C8" s="51" t="s">
        <v>1029</v>
      </c>
      <c r="D8" s="51" t="s">
        <v>1030</v>
      </c>
      <c r="E8" s="32" t="s">
        <v>1031</v>
      </c>
      <c r="F8" s="67" t="s">
        <v>2101</v>
      </c>
      <c r="G8" s="57" t="s">
        <v>1797</v>
      </c>
      <c r="H8" s="57" t="s">
        <v>1798</v>
      </c>
      <c r="I8" s="57" t="s">
        <v>1796</v>
      </c>
    </row>
    <row r="9" spans="1:251" s="1" customFormat="1" ht="14.25" customHeight="1" x14ac:dyDescent="0.2">
      <c r="A9" s="135" t="s">
        <v>1027</v>
      </c>
      <c r="B9" s="124" t="s">
        <v>1032</v>
      </c>
      <c r="C9" s="124" t="s">
        <v>1036</v>
      </c>
      <c r="D9" s="124" t="s">
        <v>1037</v>
      </c>
      <c r="E9" s="54" t="s">
        <v>1038</v>
      </c>
      <c r="F9" s="22">
        <v>29942</v>
      </c>
      <c r="G9" s="48"/>
      <c r="H9" s="42"/>
      <c r="I9" s="24" t="s">
        <v>1043</v>
      </c>
    </row>
    <row r="10" spans="1:251" s="1" customFormat="1" ht="14.25" customHeight="1" x14ac:dyDescent="0.2">
      <c r="A10" s="136"/>
      <c r="B10" s="125"/>
      <c r="C10" s="125"/>
      <c r="D10" s="125"/>
      <c r="E10" s="54" t="s">
        <v>1039</v>
      </c>
      <c r="F10" s="22">
        <v>2092</v>
      </c>
      <c r="G10" s="48"/>
      <c r="H10" s="42"/>
      <c r="I10" s="24" t="s">
        <v>1045</v>
      </c>
    </row>
    <row r="11" spans="1:251" s="1" customFormat="1" ht="14.25" customHeight="1" x14ac:dyDescent="0.2">
      <c r="A11" s="136"/>
      <c r="B11" s="125"/>
      <c r="C11" s="125"/>
      <c r="D11" s="125"/>
      <c r="E11" s="54" t="s">
        <v>1040</v>
      </c>
      <c r="F11" s="22">
        <v>652</v>
      </c>
      <c r="G11" s="48"/>
      <c r="H11" s="42"/>
      <c r="I11" s="24" t="s">
        <v>1046</v>
      </c>
    </row>
    <row r="12" spans="1:251" s="1" customFormat="1" ht="14.25" customHeight="1" x14ac:dyDescent="0.2">
      <c r="A12" s="136"/>
      <c r="B12" s="126"/>
      <c r="C12" s="126"/>
      <c r="D12" s="126"/>
      <c r="E12" s="54" t="s">
        <v>1041</v>
      </c>
      <c r="F12" s="22">
        <v>370</v>
      </c>
      <c r="G12" s="48"/>
      <c r="H12" s="42"/>
      <c r="I12" s="24" t="s">
        <v>1047</v>
      </c>
    </row>
    <row r="13" spans="1:251" s="1" customFormat="1" ht="14.25" customHeight="1" x14ac:dyDescent="0.2">
      <c r="A13" s="136"/>
      <c r="B13" s="124" t="s">
        <v>1033</v>
      </c>
      <c r="C13" s="124" t="s">
        <v>1036</v>
      </c>
      <c r="D13" s="124" t="s">
        <v>1037</v>
      </c>
      <c r="E13" s="54" t="s">
        <v>1038</v>
      </c>
      <c r="F13" s="22">
        <v>33142</v>
      </c>
      <c r="G13" s="48"/>
      <c r="H13" s="42"/>
      <c r="I13" s="24" t="s">
        <v>1048</v>
      </c>
    </row>
    <row r="14" spans="1:251" s="1" customFormat="1" ht="14.25" customHeight="1" x14ac:dyDescent="0.2">
      <c r="A14" s="136"/>
      <c r="B14" s="125"/>
      <c r="C14" s="125"/>
      <c r="D14" s="125"/>
      <c r="E14" s="54" t="s">
        <v>1039</v>
      </c>
      <c r="F14" s="22">
        <v>2316</v>
      </c>
      <c r="G14" s="48"/>
      <c r="H14" s="42"/>
      <c r="I14" s="24" t="s">
        <v>1049</v>
      </c>
    </row>
    <row r="15" spans="1:251" s="1" customFormat="1" ht="14.25" customHeight="1" x14ac:dyDescent="0.2">
      <c r="A15" s="136"/>
      <c r="B15" s="125"/>
      <c r="C15" s="125"/>
      <c r="D15" s="125"/>
      <c r="E15" s="54" t="s">
        <v>1040</v>
      </c>
      <c r="F15" s="22">
        <v>711</v>
      </c>
      <c r="G15" s="48"/>
      <c r="H15" s="42"/>
      <c r="I15" s="24" t="s">
        <v>1050</v>
      </c>
    </row>
    <row r="16" spans="1:251" s="1" customFormat="1" ht="14.25" customHeight="1" x14ac:dyDescent="0.2">
      <c r="A16" s="136"/>
      <c r="B16" s="126"/>
      <c r="C16" s="126"/>
      <c r="D16" s="126"/>
      <c r="E16" s="54" t="s">
        <v>1041</v>
      </c>
      <c r="F16" s="22">
        <v>397</v>
      </c>
      <c r="G16" s="48"/>
      <c r="H16" s="42"/>
      <c r="I16" s="24" t="s">
        <v>1051</v>
      </c>
    </row>
    <row r="17" spans="1:9" s="1" customFormat="1" ht="14.25" customHeight="1" x14ac:dyDescent="0.2">
      <c r="A17" s="136"/>
      <c r="B17" s="124" t="s">
        <v>1034</v>
      </c>
      <c r="C17" s="124" t="s">
        <v>1036</v>
      </c>
      <c r="D17" s="124" t="s">
        <v>1037</v>
      </c>
      <c r="E17" s="54" t="s">
        <v>1038</v>
      </c>
      <c r="F17" s="22">
        <v>30880</v>
      </c>
      <c r="G17" s="48"/>
      <c r="H17" s="42"/>
      <c r="I17" s="24" t="s">
        <v>1052</v>
      </c>
    </row>
    <row r="18" spans="1:9" s="1" customFormat="1" ht="14.25" customHeight="1" x14ac:dyDescent="0.2">
      <c r="A18" s="136"/>
      <c r="B18" s="125"/>
      <c r="C18" s="125"/>
      <c r="D18" s="125"/>
      <c r="E18" s="54" t="s">
        <v>1039</v>
      </c>
      <c r="F18" s="22">
        <v>2174</v>
      </c>
      <c r="G18" s="48"/>
      <c r="H18" s="42"/>
      <c r="I18" s="24" t="s">
        <v>1053</v>
      </c>
    </row>
    <row r="19" spans="1:9" s="1" customFormat="1" ht="14.25" customHeight="1" x14ac:dyDescent="0.2">
      <c r="A19" s="136"/>
      <c r="B19" s="125"/>
      <c r="C19" s="125"/>
      <c r="D19" s="125"/>
      <c r="E19" s="54" t="s">
        <v>1040</v>
      </c>
      <c r="F19" s="22">
        <v>680</v>
      </c>
      <c r="G19" s="48"/>
      <c r="H19" s="42"/>
      <c r="I19" s="24" t="s">
        <v>1054</v>
      </c>
    </row>
    <row r="20" spans="1:9" s="1" customFormat="1" ht="14.25" customHeight="1" x14ac:dyDescent="0.2">
      <c r="A20" s="136"/>
      <c r="B20" s="126"/>
      <c r="C20" s="126"/>
      <c r="D20" s="126"/>
      <c r="E20" s="54" t="s">
        <v>1041</v>
      </c>
      <c r="F20" s="22">
        <v>384</v>
      </c>
      <c r="G20" s="48"/>
      <c r="H20" s="42"/>
      <c r="I20" s="24" t="s">
        <v>1055</v>
      </c>
    </row>
    <row r="21" spans="1:9" s="1" customFormat="1" ht="14.25" customHeight="1" x14ac:dyDescent="0.2">
      <c r="A21" s="136"/>
      <c r="B21" s="124" t="s">
        <v>1035</v>
      </c>
      <c r="C21" s="124" t="s">
        <v>1036</v>
      </c>
      <c r="D21" s="124" t="s">
        <v>1037</v>
      </c>
      <c r="E21" s="54" t="s">
        <v>1038</v>
      </c>
      <c r="F21" s="22">
        <v>33325</v>
      </c>
      <c r="G21" s="48"/>
      <c r="H21" s="42"/>
      <c r="I21" s="24" t="s">
        <v>1056</v>
      </c>
    </row>
    <row r="22" spans="1:9" s="1" customFormat="1" ht="14.25" customHeight="1" x14ac:dyDescent="0.2">
      <c r="A22" s="136"/>
      <c r="B22" s="125"/>
      <c r="C22" s="125"/>
      <c r="D22" s="125"/>
      <c r="E22" s="54" t="s">
        <v>1039</v>
      </c>
      <c r="F22" s="22">
        <v>2868</v>
      </c>
      <c r="G22" s="48"/>
      <c r="H22" s="42"/>
      <c r="I22" s="24" t="s">
        <v>1057</v>
      </c>
    </row>
    <row r="23" spans="1:9" s="1" customFormat="1" ht="14.25" customHeight="1" x14ac:dyDescent="0.2">
      <c r="A23" s="136"/>
      <c r="B23" s="125"/>
      <c r="C23" s="125"/>
      <c r="D23" s="125"/>
      <c r="E23" s="54" t="s">
        <v>1040</v>
      </c>
      <c r="F23" s="22">
        <v>737</v>
      </c>
      <c r="G23" s="48"/>
      <c r="H23" s="42"/>
      <c r="I23" s="24" t="s">
        <v>1058</v>
      </c>
    </row>
    <row r="24" spans="1:9" s="1" customFormat="1" ht="14.25" customHeight="1" x14ac:dyDescent="0.2">
      <c r="A24" s="137"/>
      <c r="B24" s="126"/>
      <c r="C24" s="126"/>
      <c r="D24" s="126"/>
      <c r="E24" s="54" t="s">
        <v>1041</v>
      </c>
      <c r="F24" s="22">
        <v>413</v>
      </c>
      <c r="G24" s="48"/>
      <c r="H24" s="42"/>
      <c r="I24" s="24" t="s">
        <v>1059</v>
      </c>
    </row>
    <row r="25" spans="1:9" s="1" customFormat="1" ht="14.25" customHeight="1" x14ac:dyDescent="0.2">
      <c r="A25" s="135" t="s">
        <v>1061</v>
      </c>
      <c r="B25" s="138" t="s">
        <v>1060</v>
      </c>
      <c r="C25" s="124" t="s">
        <v>1062</v>
      </c>
      <c r="D25" s="124" t="s">
        <v>1037</v>
      </c>
      <c r="E25" s="54" t="s">
        <v>1038</v>
      </c>
      <c r="F25" s="22">
        <v>49221</v>
      </c>
      <c r="G25" s="48"/>
      <c r="H25" s="42"/>
      <c r="I25" s="24" t="s">
        <v>1065</v>
      </c>
    </row>
    <row r="26" spans="1:9" s="1" customFormat="1" ht="14.25" customHeight="1" x14ac:dyDescent="0.2">
      <c r="A26" s="136"/>
      <c r="B26" s="139"/>
      <c r="C26" s="125"/>
      <c r="D26" s="125"/>
      <c r="E26" s="54" t="s">
        <v>1039</v>
      </c>
      <c r="F26" s="22">
        <v>15187</v>
      </c>
      <c r="G26" s="48"/>
      <c r="H26" s="42"/>
      <c r="I26" s="24" t="s">
        <v>1066</v>
      </c>
    </row>
    <row r="27" spans="1:9" s="1" customFormat="1" ht="14.25" customHeight="1" x14ac:dyDescent="0.2">
      <c r="A27" s="136"/>
      <c r="B27" s="139"/>
      <c r="C27" s="125"/>
      <c r="D27" s="125"/>
      <c r="E27" s="54" t="s">
        <v>1040</v>
      </c>
      <c r="F27" s="22">
        <v>4107</v>
      </c>
      <c r="G27" s="48"/>
      <c r="H27" s="42"/>
      <c r="I27" s="24" t="s">
        <v>1067</v>
      </c>
    </row>
    <row r="28" spans="1:9" s="1" customFormat="1" ht="14.25" customHeight="1" x14ac:dyDescent="0.2">
      <c r="A28" s="136"/>
      <c r="B28" s="139"/>
      <c r="C28" s="126"/>
      <c r="D28" s="126"/>
      <c r="E28" s="54" t="s">
        <v>1041</v>
      </c>
      <c r="F28" s="22">
        <v>2552</v>
      </c>
      <c r="G28" s="48"/>
      <c r="H28" s="42"/>
      <c r="I28" s="24" t="s">
        <v>1068</v>
      </c>
    </row>
    <row r="29" spans="1:9" s="1" customFormat="1" ht="14.25" customHeight="1" x14ac:dyDescent="0.2">
      <c r="A29" s="136"/>
      <c r="B29" s="139"/>
      <c r="C29" s="124" t="s">
        <v>1063</v>
      </c>
      <c r="D29" s="124" t="s">
        <v>1037</v>
      </c>
      <c r="E29" s="54" t="s">
        <v>1038</v>
      </c>
      <c r="F29" s="22">
        <v>27200</v>
      </c>
      <c r="G29" s="48"/>
      <c r="H29" s="42"/>
      <c r="I29" s="24" t="s">
        <v>1069</v>
      </c>
    </row>
    <row r="30" spans="1:9" s="1" customFormat="1" ht="14.25" customHeight="1" x14ac:dyDescent="0.2">
      <c r="A30" s="136"/>
      <c r="B30" s="139"/>
      <c r="C30" s="125"/>
      <c r="D30" s="125"/>
      <c r="E30" s="54" t="s">
        <v>1039</v>
      </c>
      <c r="F30" s="22">
        <v>5315</v>
      </c>
      <c r="G30" s="48"/>
      <c r="H30" s="42"/>
      <c r="I30" s="24" t="s">
        <v>1070</v>
      </c>
    </row>
    <row r="31" spans="1:9" s="1" customFormat="1" ht="14.25" customHeight="1" x14ac:dyDescent="0.2">
      <c r="A31" s="136"/>
      <c r="B31" s="139"/>
      <c r="C31" s="125"/>
      <c r="D31" s="125"/>
      <c r="E31" s="54" t="s">
        <v>1040</v>
      </c>
      <c r="F31" s="22">
        <v>1484</v>
      </c>
      <c r="G31" s="48"/>
      <c r="H31" s="42"/>
      <c r="I31" s="24" t="s">
        <v>1071</v>
      </c>
    </row>
    <row r="32" spans="1:9" s="1" customFormat="1" ht="14.25" customHeight="1" x14ac:dyDescent="0.2">
      <c r="A32" s="136"/>
      <c r="B32" s="139"/>
      <c r="C32" s="126"/>
      <c r="D32" s="126"/>
      <c r="E32" s="54" t="s">
        <v>1041</v>
      </c>
      <c r="F32" s="22">
        <v>948</v>
      </c>
      <c r="G32" s="48"/>
      <c r="H32" s="42"/>
      <c r="I32" s="24" t="s">
        <v>1072</v>
      </c>
    </row>
    <row r="33" spans="1:9" s="1" customFormat="1" ht="14.25" customHeight="1" x14ac:dyDescent="0.2">
      <c r="A33" s="136"/>
      <c r="B33" s="139"/>
      <c r="C33" s="124" t="s">
        <v>1064</v>
      </c>
      <c r="D33" s="124" t="s">
        <v>1037</v>
      </c>
      <c r="E33" s="54" t="s">
        <v>1038</v>
      </c>
      <c r="F33" s="22">
        <v>24753</v>
      </c>
      <c r="G33" s="48"/>
      <c r="H33" s="42"/>
      <c r="I33" s="24" t="s">
        <v>1073</v>
      </c>
    </row>
    <row r="34" spans="1:9" s="1" customFormat="1" ht="14.25" customHeight="1" x14ac:dyDescent="0.2">
      <c r="A34" s="136"/>
      <c r="B34" s="139"/>
      <c r="C34" s="125"/>
      <c r="D34" s="125"/>
      <c r="E34" s="54" t="s">
        <v>1039</v>
      </c>
      <c r="F34" s="22">
        <v>3467</v>
      </c>
      <c r="G34" s="48"/>
      <c r="H34" s="42"/>
      <c r="I34" s="24" t="s">
        <v>1074</v>
      </c>
    </row>
    <row r="35" spans="1:9" s="1" customFormat="1" ht="14.25" customHeight="1" x14ac:dyDescent="0.2">
      <c r="A35" s="136"/>
      <c r="B35" s="139"/>
      <c r="C35" s="125"/>
      <c r="D35" s="125"/>
      <c r="E35" s="54" t="s">
        <v>1040</v>
      </c>
      <c r="F35" s="22">
        <v>925</v>
      </c>
      <c r="G35" s="48"/>
      <c r="H35" s="42"/>
      <c r="I35" s="24" t="s">
        <v>1075</v>
      </c>
    </row>
    <row r="36" spans="1:9" s="1" customFormat="1" ht="14.25" customHeight="1" x14ac:dyDescent="0.2">
      <c r="A36" s="137"/>
      <c r="B36" s="140"/>
      <c r="C36" s="126"/>
      <c r="D36" s="126"/>
      <c r="E36" s="54" t="s">
        <v>1041</v>
      </c>
      <c r="F36" s="22">
        <v>571</v>
      </c>
      <c r="G36" s="48"/>
      <c r="H36" s="42"/>
      <c r="I36" s="24" t="s">
        <v>1076</v>
      </c>
    </row>
    <row r="37" spans="1:9" s="1" customFormat="1" ht="14.25" customHeight="1" x14ac:dyDescent="0.2">
      <c r="A37" s="135" t="s">
        <v>1077</v>
      </c>
      <c r="B37" s="138" t="s">
        <v>1078</v>
      </c>
      <c r="C37" s="124" t="s">
        <v>1079</v>
      </c>
      <c r="D37" s="124" t="s">
        <v>1080</v>
      </c>
      <c r="E37" s="54" t="s">
        <v>1038</v>
      </c>
      <c r="F37" s="22">
        <v>61378</v>
      </c>
      <c r="G37" s="48"/>
      <c r="H37" s="42"/>
      <c r="I37" s="24" t="s">
        <v>1081</v>
      </c>
    </row>
    <row r="38" spans="1:9" s="1" customFormat="1" ht="14.25" customHeight="1" x14ac:dyDescent="0.2">
      <c r="A38" s="136"/>
      <c r="B38" s="139"/>
      <c r="C38" s="125"/>
      <c r="D38" s="125"/>
      <c r="E38" s="54" t="s">
        <v>1039</v>
      </c>
      <c r="F38" s="22">
        <v>11343</v>
      </c>
      <c r="G38" s="48"/>
      <c r="H38" s="42"/>
      <c r="I38" s="24" t="s">
        <v>1082</v>
      </c>
    </row>
    <row r="39" spans="1:9" s="1" customFormat="1" ht="14.25" customHeight="1" x14ac:dyDescent="0.2">
      <c r="A39" s="136"/>
      <c r="B39" s="139"/>
      <c r="C39" s="125"/>
      <c r="D39" s="125"/>
      <c r="E39" s="54" t="s">
        <v>1040</v>
      </c>
      <c r="F39" s="22">
        <v>3145</v>
      </c>
      <c r="G39" s="48"/>
      <c r="H39" s="42"/>
      <c r="I39" s="24" t="s">
        <v>1083</v>
      </c>
    </row>
    <row r="40" spans="1:9" s="1" customFormat="1" ht="14.25" customHeight="1" x14ac:dyDescent="0.2">
      <c r="A40" s="136"/>
      <c r="B40" s="139"/>
      <c r="C40" s="126"/>
      <c r="D40" s="126"/>
      <c r="E40" s="54" t="s">
        <v>1041</v>
      </c>
      <c r="F40" s="22">
        <v>1699</v>
      </c>
      <c r="G40" s="48"/>
      <c r="H40" s="42"/>
      <c r="I40" s="24" t="s">
        <v>1084</v>
      </c>
    </row>
    <row r="41" spans="1:9" s="1" customFormat="1" ht="14.25" customHeight="1" x14ac:dyDescent="0.2">
      <c r="A41" s="135" t="s">
        <v>1085</v>
      </c>
      <c r="B41" s="129" t="s">
        <v>1086</v>
      </c>
      <c r="C41" s="129" t="s">
        <v>1087</v>
      </c>
      <c r="D41" s="129" t="s">
        <v>1088</v>
      </c>
      <c r="E41" s="54" t="s">
        <v>1038</v>
      </c>
      <c r="F41" s="22">
        <v>24648</v>
      </c>
      <c r="G41" s="48"/>
      <c r="H41" s="42"/>
      <c r="I41" s="24" t="s">
        <v>1091</v>
      </c>
    </row>
    <row r="42" spans="1:9" s="1" customFormat="1" ht="14.25" customHeight="1" x14ac:dyDescent="0.2">
      <c r="A42" s="136"/>
      <c r="B42" s="143"/>
      <c r="C42" s="143"/>
      <c r="D42" s="143"/>
      <c r="E42" s="54" t="s">
        <v>1039</v>
      </c>
      <c r="F42" s="22">
        <v>3806</v>
      </c>
      <c r="G42" s="48"/>
      <c r="H42" s="42"/>
      <c r="I42" s="24" t="s">
        <v>1092</v>
      </c>
    </row>
    <row r="43" spans="1:9" s="1" customFormat="1" ht="14.25" customHeight="1" x14ac:dyDescent="0.2">
      <c r="A43" s="136"/>
      <c r="B43" s="143"/>
      <c r="C43" s="143"/>
      <c r="D43" s="143"/>
      <c r="E43" s="54" t="s">
        <v>1040</v>
      </c>
      <c r="F43" s="22">
        <v>1009</v>
      </c>
      <c r="G43" s="48"/>
      <c r="H43" s="42"/>
      <c r="I43" s="24" t="s">
        <v>1093</v>
      </c>
    </row>
    <row r="44" spans="1:9" s="1" customFormat="1" ht="14.25" customHeight="1" x14ac:dyDescent="0.2">
      <c r="A44" s="136"/>
      <c r="B44" s="143"/>
      <c r="C44" s="143"/>
      <c r="D44" s="143"/>
      <c r="E44" s="54" t="s">
        <v>1041</v>
      </c>
      <c r="F44" s="22">
        <v>600</v>
      </c>
      <c r="G44" s="48"/>
      <c r="H44" s="42"/>
      <c r="I44" s="24" t="s">
        <v>1094</v>
      </c>
    </row>
    <row r="45" spans="1:9" s="1" customFormat="1" ht="14.25" customHeight="1" x14ac:dyDescent="0.2">
      <c r="A45" s="136"/>
      <c r="B45" s="129" t="s">
        <v>1089</v>
      </c>
      <c r="C45" s="129" t="s">
        <v>1090</v>
      </c>
      <c r="D45" s="129" t="s">
        <v>1088</v>
      </c>
      <c r="E45" s="54" t="s">
        <v>1038</v>
      </c>
      <c r="F45" s="22">
        <v>29797</v>
      </c>
      <c r="G45" s="48"/>
      <c r="H45" s="42"/>
      <c r="I45" s="24" t="s">
        <v>1095</v>
      </c>
    </row>
    <row r="46" spans="1:9" s="1" customFormat="1" ht="14.25" customHeight="1" x14ac:dyDescent="0.2">
      <c r="A46" s="136"/>
      <c r="B46" s="143"/>
      <c r="C46" s="143"/>
      <c r="D46" s="143"/>
      <c r="E46" s="54" t="s">
        <v>1039</v>
      </c>
      <c r="F46" s="22">
        <v>5372</v>
      </c>
      <c r="G46" s="48"/>
      <c r="H46" s="42"/>
      <c r="I46" s="24" t="s">
        <v>1096</v>
      </c>
    </row>
    <row r="47" spans="1:9" s="1" customFormat="1" ht="14.25" customHeight="1" x14ac:dyDescent="0.2">
      <c r="A47" s="136"/>
      <c r="B47" s="143"/>
      <c r="C47" s="143"/>
      <c r="D47" s="143"/>
      <c r="E47" s="54" t="s">
        <v>1040</v>
      </c>
      <c r="F47" s="22">
        <v>1447</v>
      </c>
      <c r="G47" s="48"/>
      <c r="H47" s="42"/>
      <c r="I47" s="24" t="s">
        <v>1097</v>
      </c>
    </row>
    <row r="48" spans="1:9" s="1" customFormat="1" ht="14.25" customHeight="1" x14ac:dyDescent="0.2">
      <c r="A48" s="137"/>
      <c r="B48" s="143"/>
      <c r="C48" s="143"/>
      <c r="D48" s="143"/>
      <c r="E48" s="54" t="s">
        <v>1041</v>
      </c>
      <c r="F48" s="22">
        <v>868</v>
      </c>
      <c r="G48" s="48"/>
      <c r="H48" s="42"/>
      <c r="I48" s="24" t="s">
        <v>1098</v>
      </c>
    </row>
    <row r="49" spans="1:251" s="1" customFormat="1" ht="14.25" customHeight="1" x14ac:dyDescent="0.2">
      <c r="A49" s="141" t="s">
        <v>1099</v>
      </c>
      <c r="B49" s="142" t="s">
        <v>1100</v>
      </c>
      <c r="C49" s="142" t="s">
        <v>1101</v>
      </c>
      <c r="D49" s="142" t="s">
        <v>1102</v>
      </c>
      <c r="E49" s="55" t="s">
        <v>1038</v>
      </c>
      <c r="F49" s="22">
        <v>143715</v>
      </c>
      <c r="G49" s="48"/>
      <c r="H49" s="42"/>
      <c r="I49" s="24" t="s">
        <v>1104</v>
      </c>
    </row>
    <row r="50" spans="1:251" s="1" customFormat="1" ht="14.25" customHeight="1" x14ac:dyDescent="0.2">
      <c r="A50" s="128"/>
      <c r="B50" s="143"/>
      <c r="C50" s="143"/>
      <c r="D50" s="143"/>
      <c r="E50" s="55" t="s">
        <v>1039</v>
      </c>
      <c r="F50" s="22">
        <v>16603</v>
      </c>
      <c r="G50" s="48"/>
      <c r="H50" s="42"/>
      <c r="I50" s="24" t="s">
        <v>1105</v>
      </c>
    </row>
    <row r="51" spans="1:251" s="1" customFormat="1" ht="14.25" customHeight="1" x14ac:dyDescent="0.2">
      <c r="A51" s="128"/>
      <c r="B51" s="143"/>
      <c r="C51" s="143"/>
      <c r="D51" s="143"/>
      <c r="E51" s="55" t="s">
        <v>1040</v>
      </c>
      <c r="F51" s="22">
        <v>4890</v>
      </c>
      <c r="G51" s="48"/>
      <c r="H51" s="42"/>
      <c r="I51" s="24" t="s">
        <v>1106</v>
      </c>
    </row>
    <row r="52" spans="1:251" s="1" customFormat="1" ht="14.25" customHeight="1" x14ac:dyDescent="0.2">
      <c r="A52" s="128"/>
      <c r="B52" s="143"/>
      <c r="C52" s="143"/>
      <c r="D52" s="143"/>
      <c r="E52" s="55" t="s">
        <v>1041</v>
      </c>
      <c r="F52" s="22">
        <v>3160</v>
      </c>
      <c r="G52" s="48"/>
      <c r="H52" s="42"/>
      <c r="I52" s="24" t="s">
        <v>1107</v>
      </c>
    </row>
    <row r="53" spans="1:251" s="1" customFormat="1" ht="14.25" customHeight="1" x14ac:dyDescent="0.2">
      <c r="A53" s="128"/>
      <c r="B53" s="143"/>
      <c r="C53" s="142" t="s">
        <v>1103</v>
      </c>
      <c r="D53" s="142" t="s">
        <v>1102</v>
      </c>
      <c r="E53" s="55" t="s">
        <v>1038</v>
      </c>
      <c r="F53" s="22">
        <v>154941</v>
      </c>
      <c r="G53" s="48"/>
      <c r="H53" s="42"/>
      <c r="I53" s="24" t="s">
        <v>1108</v>
      </c>
    </row>
    <row r="54" spans="1:251" s="1" customFormat="1" ht="14.25" customHeight="1" x14ac:dyDescent="0.2">
      <c r="A54" s="128"/>
      <c r="B54" s="143"/>
      <c r="C54" s="143"/>
      <c r="D54" s="143"/>
      <c r="E54" s="55" t="s">
        <v>1039</v>
      </c>
      <c r="F54" s="22">
        <v>17911</v>
      </c>
      <c r="G54" s="48"/>
      <c r="H54" s="42"/>
      <c r="I54" s="24" t="s">
        <v>1109</v>
      </c>
    </row>
    <row r="55" spans="1:251" s="1" customFormat="1" ht="14.25" x14ac:dyDescent="0.2">
      <c r="A55" s="128"/>
      <c r="B55" s="143"/>
      <c r="C55" s="143"/>
      <c r="D55" s="143"/>
      <c r="E55" s="55" t="s">
        <v>1040</v>
      </c>
      <c r="F55" s="22">
        <v>5470</v>
      </c>
      <c r="G55" s="48"/>
      <c r="H55" s="42"/>
      <c r="I55" s="24" t="s">
        <v>1110</v>
      </c>
    </row>
    <row r="56" spans="1:251" s="1" customFormat="1" ht="14.25" x14ac:dyDescent="0.2">
      <c r="A56" s="128"/>
      <c r="B56" s="143"/>
      <c r="C56" s="143"/>
      <c r="D56" s="143"/>
      <c r="E56" s="55" t="s">
        <v>1041</v>
      </c>
      <c r="F56" s="22">
        <v>3545</v>
      </c>
      <c r="G56" s="48"/>
      <c r="H56" s="42"/>
      <c r="I56" s="24" t="s">
        <v>1111</v>
      </c>
    </row>
    <row r="57" spans="1:251" s="1" customFormat="1" ht="14.25" x14ac:dyDescent="0.2">
      <c r="A57" s="127" t="s">
        <v>1112</v>
      </c>
      <c r="B57" s="129" t="s">
        <v>1113</v>
      </c>
      <c r="C57" s="129" t="s">
        <v>1036</v>
      </c>
      <c r="D57" s="129" t="s">
        <v>1114</v>
      </c>
      <c r="E57" s="55" t="s">
        <v>1038</v>
      </c>
      <c r="F57" s="22">
        <v>68089</v>
      </c>
      <c r="G57" s="48"/>
      <c r="H57" s="42"/>
      <c r="I57" s="24" t="s">
        <v>1121</v>
      </c>
    </row>
    <row r="58" spans="1:251" s="1" customFormat="1" ht="14.25" x14ac:dyDescent="0.2">
      <c r="A58" s="128"/>
      <c r="B58" s="143"/>
      <c r="C58" s="143"/>
      <c r="D58" s="143"/>
      <c r="E58" s="55" t="s">
        <v>1039</v>
      </c>
      <c r="F58" s="22">
        <v>15153</v>
      </c>
      <c r="G58" s="48"/>
      <c r="H58" s="42"/>
      <c r="I58" s="24" t="s">
        <v>1122</v>
      </c>
    </row>
    <row r="59" spans="1:251" s="1" customFormat="1" ht="14.25" x14ac:dyDescent="0.2">
      <c r="A59" s="128"/>
      <c r="B59" s="143"/>
      <c r="C59" s="143"/>
      <c r="D59" s="143"/>
      <c r="E59" s="55" t="s">
        <v>1040</v>
      </c>
      <c r="F59" s="22">
        <v>8019</v>
      </c>
      <c r="G59" s="48"/>
      <c r="H59" s="42"/>
      <c r="I59" s="24" t="s">
        <v>1123</v>
      </c>
    </row>
    <row r="60" spans="1:251" s="1" customFormat="1" ht="14.25" x14ac:dyDescent="0.2">
      <c r="A60" s="128"/>
      <c r="B60" s="143"/>
      <c r="C60" s="143"/>
      <c r="D60" s="143"/>
      <c r="E60" s="55" t="s">
        <v>1041</v>
      </c>
      <c r="F60" s="22">
        <v>5343</v>
      </c>
      <c r="G60" s="48"/>
      <c r="H60" s="42"/>
      <c r="I60" s="24" t="s">
        <v>1124</v>
      </c>
    </row>
    <row r="61" spans="1:251" s="1" customFormat="1" ht="14.25" x14ac:dyDescent="0.2">
      <c r="A61" s="128"/>
      <c r="B61" s="129" t="s">
        <v>1113</v>
      </c>
      <c r="C61" s="129" t="s">
        <v>1115</v>
      </c>
      <c r="D61" s="129" t="s">
        <v>1114</v>
      </c>
      <c r="E61" s="55" t="s">
        <v>1038</v>
      </c>
      <c r="F61" s="22">
        <v>71997</v>
      </c>
      <c r="G61" s="48"/>
      <c r="H61" s="42"/>
      <c r="I61" s="24" t="s">
        <v>1125</v>
      </c>
    </row>
    <row r="62" spans="1:251" x14ac:dyDescent="0.25">
      <c r="A62" s="128"/>
      <c r="B62" s="143"/>
      <c r="C62" s="143"/>
      <c r="D62" s="143"/>
      <c r="E62" s="55" t="s">
        <v>1039</v>
      </c>
      <c r="F62" s="22">
        <v>17050</v>
      </c>
      <c r="G62" s="48"/>
      <c r="H62" s="42"/>
      <c r="I62" s="24" t="s">
        <v>1126</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row>
    <row r="63" spans="1:251" x14ac:dyDescent="0.25">
      <c r="A63" s="128"/>
      <c r="B63" s="143"/>
      <c r="C63" s="143"/>
      <c r="D63" s="143"/>
      <c r="E63" s="55" t="s">
        <v>1040</v>
      </c>
      <c r="F63" s="22">
        <v>9795</v>
      </c>
      <c r="G63" s="48"/>
      <c r="H63" s="42"/>
      <c r="I63" s="24" t="s">
        <v>1127</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row>
    <row r="64" spans="1:251" x14ac:dyDescent="0.25">
      <c r="A64" s="128"/>
      <c r="B64" s="143"/>
      <c r="C64" s="143"/>
      <c r="D64" s="143"/>
      <c r="E64" s="55" t="s">
        <v>1041</v>
      </c>
      <c r="F64" s="22">
        <v>8125</v>
      </c>
      <c r="G64" s="48"/>
      <c r="H64" s="42"/>
      <c r="I64" s="24" t="s">
        <v>1128</v>
      </c>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row>
    <row r="65" spans="1:251" x14ac:dyDescent="0.25">
      <c r="A65" s="128"/>
      <c r="B65" s="129" t="s">
        <v>1116</v>
      </c>
      <c r="C65" s="129" t="s">
        <v>1036</v>
      </c>
      <c r="D65" s="129" t="s">
        <v>1117</v>
      </c>
      <c r="E65" s="55" t="s">
        <v>1038</v>
      </c>
      <c r="F65" s="22">
        <v>72619</v>
      </c>
      <c r="G65" s="48"/>
      <c r="H65" s="42"/>
      <c r="I65" s="24" t="s">
        <v>1129</v>
      </c>
    </row>
    <row r="66" spans="1:251" x14ac:dyDescent="0.25">
      <c r="A66" s="128"/>
      <c r="B66" s="143"/>
      <c r="C66" s="143"/>
      <c r="D66" s="143"/>
      <c r="E66" s="55" t="s">
        <v>1039</v>
      </c>
      <c r="F66" s="22">
        <v>13645</v>
      </c>
      <c r="G66" s="48"/>
      <c r="H66" s="42"/>
      <c r="I66" s="24" t="s">
        <v>1130</v>
      </c>
    </row>
    <row r="67" spans="1:251" x14ac:dyDescent="0.25">
      <c r="A67" s="128"/>
      <c r="B67" s="143"/>
      <c r="C67" s="143"/>
      <c r="D67" s="143"/>
      <c r="E67" s="55" t="s">
        <v>1040</v>
      </c>
      <c r="F67" s="22">
        <v>6541</v>
      </c>
      <c r="G67" s="48"/>
      <c r="H67" s="42"/>
      <c r="I67" s="24" t="s">
        <v>1131</v>
      </c>
    </row>
    <row r="68" spans="1:251" x14ac:dyDescent="0.25">
      <c r="A68" s="128"/>
      <c r="B68" s="143"/>
      <c r="C68" s="143"/>
      <c r="D68" s="143"/>
      <c r="E68" s="55" t="s">
        <v>1041</v>
      </c>
      <c r="F68" s="22">
        <v>5610</v>
      </c>
      <c r="G68" s="48"/>
      <c r="H68" s="42"/>
      <c r="I68" s="24" t="s">
        <v>1132</v>
      </c>
    </row>
    <row r="69" spans="1:251" ht="15" hidden="1" customHeight="1" x14ac:dyDescent="0.25">
      <c r="A69" s="128"/>
      <c r="B69" s="143"/>
      <c r="C69" s="143"/>
      <c r="D69" s="143"/>
      <c r="E69" s="55" t="s">
        <v>1041</v>
      </c>
      <c r="F69" s="22"/>
      <c r="G69" s="48"/>
      <c r="H69" s="42"/>
      <c r="I69" s="24" t="s">
        <v>1042</v>
      </c>
    </row>
    <row r="70" spans="1:251" x14ac:dyDescent="0.25">
      <c r="A70" s="128"/>
      <c r="B70" s="143"/>
      <c r="C70" s="129" t="s">
        <v>1118</v>
      </c>
      <c r="D70" s="129" t="s">
        <v>1117</v>
      </c>
      <c r="E70" s="55" t="s">
        <v>1038</v>
      </c>
      <c r="F70" s="22">
        <v>74706</v>
      </c>
      <c r="G70" s="48"/>
      <c r="H70" s="42"/>
      <c r="I70" s="24" t="s">
        <v>1133</v>
      </c>
    </row>
    <row r="71" spans="1:251" x14ac:dyDescent="0.25">
      <c r="A71" s="128"/>
      <c r="B71" s="143"/>
      <c r="C71" s="143"/>
      <c r="D71" s="143"/>
      <c r="E71" s="55" t="s">
        <v>1039</v>
      </c>
      <c r="F71" s="22">
        <v>14894</v>
      </c>
      <c r="G71" s="48"/>
      <c r="H71" s="42"/>
      <c r="I71" s="24" t="s">
        <v>1134</v>
      </c>
    </row>
    <row r="72" spans="1:251" x14ac:dyDescent="0.25">
      <c r="A72" s="128"/>
      <c r="B72" s="143"/>
      <c r="C72" s="143"/>
      <c r="D72" s="143"/>
      <c r="E72" s="55" t="s">
        <v>1040</v>
      </c>
      <c r="F72" s="22">
        <v>7022</v>
      </c>
      <c r="G72" s="48"/>
      <c r="H72" s="42"/>
      <c r="I72" s="24" t="s">
        <v>1135</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row>
    <row r="73" spans="1:251" x14ac:dyDescent="0.25">
      <c r="A73" s="128"/>
      <c r="B73" s="143"/>
      <c r="C73" s="143"/>
      <c r="D73" s="143"/>
      <c r="E73" s="55" t="s">
        <v>1041</v>
      </c>
      <c r="F73" s="22">
        <v>6051</v>
      </c>
      <c r="G73" s="48"/>
      <c r="H73" s="42"/>
      <c r="I73" s="24" t="s">
        <v>1136</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row>
    <row r="74" spans="1:251" x14ac:dyDescent="0.25">
      <c r="A74" s="128"/>
      <c r="B74" s="129" t="s">
        <v>1119</v>
      </c>
      <c r="C74" s="129" t="s">
        <v>1036</v>
      </c>
      <c r="D74" s="129" t="s">
        <v>1120</v>
      </c>
      <c r="E74" s="55" t="s">
        <v>1038</v>
      </c>
      <c r="F74" s="22">
        <v>153843</v>
      </c>
      <c r="G74" s="48"/>
      <c r="H74" s="42"/>
      <c r="I74" s="24" t="s">
        <v>1137</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row>
    <row r="75" spans="1:251" x14ac:dyDescent="0.25">
      <c r="A75" s="128"/>
      <c r="B75" s="143"/>
      <c r="C75" s="143"/>
      <c r="D75" s="143"/>
      <c r="E75" s="55" t="s">
        <v>1039</v>
      </c>
      <c r="F75" s="22">
        <v>17245</v>
      </c>
      <c r="G75" s="48"/>
      <c r="H75" s="42"/>
      <c r="I75" s="24" t="s">
        <v>1138</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row>
    <row r="76" spans="1:251" x14ac:dyDescent="0.25">
      <c r="A76" s="128"/>
      <c r="B76" s="143"/>
      <c r="C76" s="143"/>
      <c r="D76" s="143"/>
      <c r="E76" s="55" t="s">
        <v>1040</v>
      </c>
      <c r="F76" s="22">
        <v>6394</v>
      </c>
      <c r="G76" s="48"/>
      <c r="H76" s="42"/>
      <c r="I76" s="24" t="s">
        <v>1139</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row>
    <row r="77" spans="1:251" x14ac:dyDescent="0.25">
      <c r="A77" s="128"/>
      <c r="B77" s="143"/>
      <c r="C77" s="143"/>
      <c r="D77" s="143"/>
      <c r="E77" s="55" t="s">
        <v>1041</v>
      </c>
      <c r="F77" s="22">
        <v>5172</v>
      </c>
      <c r="G77" s="48"/>
      <c r="H77" s="42"/>
      <c r="I77" s="24" t="s">
        <v>1140</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row>
    <row r="78" spans="1:251" x14ac:dyDescent="0.25">
      <c r="A78" s="128"/>
      <c r="B78" s="143"/>
      <c r="C78" s="129" t="s">
        <v>1118</v>
      </c>
      <c r="D78" s="129" t="s">
        <v>1120</v>
      </c>
      <c r="E78" s="55" t="s">
        <v>1038</v>
      </c>
      <c r="F78" s="22">
        <v>161239</v>
      </c>
      <c r="G78" s="48"/>
      <c r="H78" s="42"/>
      <c r="I78" s="24" t="s">
        <v>1141</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row>
    <row r="79" spans="1:251" x14ac:dyDescent="0.25">
      <c r="A79" s="128"/>
      <c r="B79" s="143"/>
      <c r="C79" s="143"/>
      <c r="D79" s="143"/>
      <c r="E79" s="55" t="s">
        <v>1039</v>
      </c>
      <c r="F79" s="22">
        <v>17316</v>
      </c>
      <c r="G79" s="48"/>
      <c r="H79" s="42"/>
      <c r="I79" s="24" t="s">
        <v>1142</v>
      </c>
    </row>
    <row r="80" spans="1:251" x14ac:dyDescent="0.25">
      <c r="A80" s="128"/>
      <c r="B80" s="143"/>
      <c r="C80" s="143"/>
      <c r="D80" s="143"/>
      <c r="E80" s="55" t="s">
        <v>1040</v>
      </c>
      <c r="F80" s="22">
        <v>6788</v>
      </c>
      <c r="G80" s="48"/>
      <c r="H80" s="42"/>
      <c r="I80" s="24" t="s">
        <v>1143</v>
      </c>
      <c r="K80"/>
    </row>
    <row r="81" spans="1:251" x14ac:dyDescent="0.25">
      <c r="A81" s="128"/>
      <c r="B81" s="143"/>
      <c r="C81" s="143"/>
      <c r="D81" s="143"/>
      <c r="E81" s="55" t="s">
        <v>1041</v>
      </c>
      <c r="F81" s="22">
        <v>5580</v>
      </c>
      <c r="G81" s="48"/>
      <c r="H81" s="42"/>
      <c r="I81" s="24" t="s">
        <v>1144</v>
      </c>
    </row>
    <row r="82" spans="1:251" x14ac:dyDescent="0.25">
      <c r="A82" s="127" t="s">
        <v>1145</v>
      </c>
      <c r="B82" s="129" t="s">
        <v>1146</v>
      </c>
      <c r="C82" s="129" t="s">
        <v>1147</v>
      </c>
      <c r="D82" s="129" t="s">
        <v>1148</v>
      </c>
      <c r="E82" s="55" t="s">
        <v>1038</v>
      </c>
      <c r="F82" s="22">
        <v>43481</v>
      </c>
      <c r="G82" s="48"/>
      <c r="H82" s="42"/>
      <c r="I82" s="24" t="s">
        <v>1151</v>
      </c>
    </row>
    <row r="83" spans="1:251" x14ac:dyDescent="0.25">
      <c r="A83" s="128"/>
      <c r="B83" s="143"/>
      <c r="C83" s="143"/>
      <c r="D83" s="143"/>
      <c r="E83" s="55" t="s">
        <v>1039</v>
      </c>
      <c r="F83" s="22">
        <v>6367</v>
      </c>
      <c r="G83" s="48"/>
      <c r="H83" s="42"/>
      <c r="I83" s="24" t="s">
        <v>1152</v>
      </c>
    </row>
    <row r="84" spans="1:251" x14ac:dyDescent="0.25">
      <c r="A84" s="128"/>
      <c r="B84" s="143"/>
      <c r="C84" s="143"/>
      <c r="D84" s="143"/>
      <c r="E84" s="55" t="s">
        <v>1040</v>
      </c>
      <c r="F84" s="22">
        <v>4097</v>
      </c>
      <c r="G84" s="48"/>
      <c r="H84" s="42"/>
      <c r="I84" s="24" t="s">
        <v>1153</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row>
    <row r="85" spans="1:251" x14ac:dyDescent="0.25">
      <c r="A85" s="128"/>
      <c r="B85" s="143"/>
      <c r="C85" s="143"/>
      <c r="D85" s="143"/>
      <c r="E85" s="55" t="s">
        <v>1041</v>
      </c>
      <c r="F85" s="22">
        <v>3336</v>
      </c>
      <c r="G85" s="48"/>
      <c r="H85" s="42"/>
      <c r="I85" s="24" t="s">
        <v>1154</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row>
    <row r="86" spans="1:251" x14ac:dyDescent="0.25">
      <c r="A86" s="127" t="s">
        <v>1149</v>
      </c>
      <c r="B86" s="129" t="s">
        <v>1146</v>
      </c>
      <c r="C86" s="129" t="s">
        <v>1150</v>
      </c>
      <c r="D86" s="129" t="s">
        <v>1037</v>
      </c>
      <c r="E86" s="55" t="s">
        <v>1038</v>
      </c>
      <c r="F86" s="22">
        <v>13351</v>
      </c>
      <c r="G86" s="48"/>
      <c r="H86" s="42"/>
      <c r="I86" s="24" t="s">
        <v>1155</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row>
    <row r="87" spans="1:251" x14ac:dyDescent="0.25">
      <c r="A87" s="128"/>
      <c r="B87" s="143"/>
      <c r="C87" s="143"/>
      <c r="D87" s="143"/>
      <c r="E87" s="55" t="s">
        <v>1039</v>
      </c>
      <c r="F87" s="22">
        <v>4270</v>
      </c>
      <c r="G87" s="48"/>
      <c r="H87" s="42"/>
      <c r="I87" s="24" t="s">
        <v>1156</v>
      </c>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row>
    <row r="88" spans="1:251" x14ac:dyDescent="0.25">
      <c r="A88" s="128"/>
      <c r="B88" s="143"/>
      <c r="C88" s="143"/>
      <c r="D88" s="143"/>
      <c r="E88" s="55" t="s">
        <v>1040</v>
      </c>
      <c r="F88" s="22">
        <v>1061</v>
      </c>
      <c r="G88" s="48"/>
      <c r="H88" s="42"/>
      <c r="I88" s="24" t="s">
        <v>1157</v>
      </c>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row>
    <row r="89" spans="1:251" x14ac:dyDescent="0.25">
      <c r="A89" s="128"/>
      <c r="B89" s="143"/>
      <c r="C89" s="143"/>
      <c r="D89" s="143"/>
      <c r="E89" s="55" t="s">
        <v>1041</v>
      </c>
      <c r="F89" s="22">
        <v>561</v>
      </c>
      <c r="G89" s="48"/>
      <c r="H89" s="42"/>
      <c r="I89" s="24" t="s">
        <v>1158</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row>
    <row r="90" spans="1:251" ht="18" customHeight="1" x14ac:dyDescent="0.25">
      <c r="A90" s="127" t="s">
        <v>1159</v>
      </c>
      <c r="B90" s="129" t="s">
        <v>1160</v>
      </c>
      <c r="C90" s="129" t="s">
        <v>1161</v>
      </c>
      <c r="D90" s="129" t="s">
        <v>1162</v>
      </c>
      <c r="E90" s="55" t="s">
        <v>1038</v>
      </c>
      <c r="F90" s="22">
        <v>66287</v>
      </c>
      <c r="G90" s="42"/>
      <c r="H90" s="42"/>
      <c r="I90" s="24" t="s">
        <v>1165</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row>
    <row r="91" spans="1:251" x14ac:dyDescent="0.25">
      <c r="A91" s="128"/>
      <c r="B91" s="143"/>
      <c r="C91" s="143"/>
      <c r="D91" s="143"/>
      <c r="E91" s="55" t="s">
        <v>1039</v>
      </c>
      <c r="F91" s="22">
        <v>25924</v>
      </c>
      <c r="G91" s="42"/>
      <c r="H91" s="42"/>
      <c r="I91" s="24" t="s">
        <v>1166</v>
      </c>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row>
    <row r="92" spans="1:251" x14ac:dyDescent="0.25">
      <c r="A92" s="128"/>
      <c r="B92" s="143"/>
      <c r="C92" s="143"/>
      <c r="D92" s="143"/>
      <c r="E92" s="55" t="s">
        <v>1040</v>
      </c>
      <c r="F92" s="22">
        <v>6698</v>
      </c>
      <c r="G92" s="42"/>
      <c r="H92" s="42"/>
      <c r="I92" s="24" t="s">
        <v>1167</v>
      </c>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row>
    <row r="93" spans="1:251" x14ac:dyDescent="0.25">
      <c r="A93" s="128"/>
      <c r="B93" s="143"/>
      <c r="C93" s="143"/>
      <c r="D93" s="143"/>
      <c r="E93" s="55" t="s">
        <v>1041</v>
      </c>
      <c r="F93" s="22">
        <v>4015</v>
      </c>
      <c r="G93" s="42"/>
      <c r="H93" s="42"/>
      <c r="I93" s="24" t="s">
        <v>1168</v>
      </c>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row>
    <row r="94" spans="1:251" ht="18" customHeight="1" x14ac:dyDescent="0.25">
      <c r="A94" s="127" t="s">
        <v>1159</v>
      </c>
      <c r="B94" s="129" t="s">
        <v>1163</v>
      </c>
      <c r="C94" s="129" t="s">
        <v>1164</v>
      </c>
      <c r="D94" s="129" t="s">
        <v>1162</v>
      </c>
      <c r="E94" s="55" t="s">
        <v>1038</v>
      </c>
      <c r="F94" s="22">
        <v>47762</v>
      </c>
      <c r="G94" s="42"/>
      <c r="H94" s="42"/>
      <c r="I94" s="24" t="s">
        <v>1169</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row>
    <row r="95" spans="1:251" x14ac:dyDescent="0.25">
      <c r="A95" s="128"/>
      <c r="B95" s="143"/>
      <c r="C95" s="143"/>
      <c r="D95" s="143"/>
      <c r="E95" s="55" t="s">
        <v>1039</v>
      </c>
      <c r="F95" s="22">
        <v>17040</v>
      </c>
      <c r="G95" s="42"/>
      <c r="H95" s="42"/>
      <c r="I95" s="24" t="s">
        <v>1170</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row>
    <row r="96" spans="1:251" x14ac:dyDescent="0.25">
      <c r="A96" s="128"/>
      <c r="B96" s="143"/>
      <c r="C96" s="143"/>
      <c r="D96" s="143"/>
      <c r="E96" s="55" t="s">
        <v>1040</v>
      </c>
      <c r="F96" s="22">
        <v>4328</v>
      </c>
      <c r="G96" s="42"/>
      <c r="H96" s="42"/>
      <c r="I96" s="24" t="s">
        <v>1171</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row>
    <row r="97" spans="1:251" x14ac:dyDescent="0.25">
      <c r="A97" s="128"/>
      <c r="B97" s="143"/>
      <c r="C97" s="143"/>
      <c r="D97" s="143"/>
      <c r="E97" s="55" t="s">
        <v>1041</v>
      </c>
      <c r="F97" s="22">
        <v>2618</v>
      </c>
      <c r="G97" s="42"/>
      <c r="H97" s="42"/>
      <c r="I97" s="24" t="s">
        <v>1172</v>
      </c>
    </row>
    <row r="98" spans="1:251" ht="15" hidden="1" customHeight="1" x14ac:dyDescent="0.25">
      <c r="A98" s="21"/>
      <c r="B98" s="21"/>
      <c r="C98" s="23"/>
      <c r="D98" s="23"/>
      <c r="E98" s="54"/>
      <c r="F98" s="22"/>
      <c r="G98" s="48"/>
      <c r="H98" s="42"/>
      <c r="I98" s="24" t="s">
        <v>1042</v>
      </c>
    </row>
    <row r="99" spans="1:251" x14ac:dyDescent="0.25">
      <c r="A99" s="127" t="s">
        <v>1173</v>
      </c>
      <c r="B99" s="129" t="s">
        <v>1174</v>
      </c>
      <c r="C99" s="129" t="s">
        <v>1175</v>
      </c>
      <c r="D99" s="129" t="s">
        <v>1176</v>
      </c>
      <c r="E99" s="55" t="s">
        <v>1038</v>
      </c>
      <c r="F99" s="22">
        <v>30364</v>
      </c>
      <c r="G99" s="48"/>
      <c r="H99" s="42"/>
      <c r="I99" s="24" t="s">
        <v>1182</v>
      </c>
    </row>
    <row r="100" spans="1:251" x14ac:dyDescent="0.25">
      <c r="A100" s="128"/>
      <c r="B100" s="143"/>
      <c r="C100" s="143"/>
      <c r="D100" s="143"/>
      <c r="E100" s="55" t="s">
        <v>1039</v>
      </c>
      <c r="F100" s="22">
        <v>5919</v>
      </c>
      <c r="G100" s="48"/>
      <c r="H100" s="42"/>
      <c r="I100" s="24" t="s">
        <v>1183</v>
      </c>
    </row>
    <row r="101" spans="1:251" x14ac:dyDescent="0.25">
      <c r="A101" s="128"/>
      <c r="B101" s="143"/>
      <c r="C101" s="143"/>
      <c r="D101" s="143"/>
      <c r="E101" s="55" t="s">
        <v>1040</v>
      </c>
      <c r="F101" s="22">
        <v>3130</v>
      </c>
      <c r="G101" s="48"/>
      <c r="H101" s="42"/>
      <c r="I101" s="24" t="s">
        <v>1184</v>
      </c>
    </row>
    <row r="102" spans="1:251" x14ac:dyDescent="0.25">
      <c r="A102" s="128"/>
      <c r="B102" s="143"/>
      <c r="C102" s="143"/>
      <c r="D102" s="143"/>
      <c r="E102" s="55" t="s">
        <v>1041</v>
      </c>
      <c r="F102" s="22">
        <v>2682</v>
      </c>
      <c r="G102" s="48"/>
      <c r="H102" s="42"/>
      <c r="I102" s="24" t="s">
        <v>1185</v>
      </c>
    </row>
    <row r="103" spans="1:251" x14ac:dyDescent="0.25">
      <c r="A103" s="128"/>
      <c r="B103" s="143"/>
      <c r="C103" s="129" t="s">
        <v>1147</v>
      </c>
      <c r="D103" s="129" t="s">
        <v>1176</v>
      </c>
      <c r="E103" s="55" t="s">
        <v>1038</v>
      </c>
      <c r="F103" s="22">
        <v>30134</v>
      </c>
      <c r="G103" s="48"/>
      <c r="H103" s="42"/>
      <c r="I103" s="24" t="s">
        <v>1186</v>
      </c>
    </row>
    <row r="104" spans="1:251" x14ac:dyDescent="0.25">
      <c r="A104" s="128"/>
      <c r="B104" s="143"/>
      <c r="C104" s="143"/>
      <c r="D104" s="143"/>
      <c r="E104" s="55" t="s">
        <v>1039</v>
      </c>
      <c r="F104" s="22">
        <v>5879</v>
      </c>
      <c r="G104" s="48"/>
      <c r="H104" s="42"/>
      <c r="I104" s="24" t="s">
        <v>1187</v>
      </c>
    </row>
    <row r="105" spans="1:251" x14ac:dyDescent="0.25">
      <c r="A105" s="128"/>
      <c r="B105" s="143"/>
      <c r="C105" s="143"/>
      <c r="D105" s="143"/>
      <c r="E105" s="55" t="s">
        <v>1040</v>
      </c>
      <c r="F105" s="22">
        <v>3110</v>
      </c>
      <c r="G105" s="48"/>
      <c r="H105" s="42"/>
      <c r="I105" s="24" t="s">
        <v>1188</v>
      </c>
    </row>
    <row r="106" spans="1:251" x14ac:dyDescent="0.25">
      <c r="A106" s="128"/>
      <c r="B106" s="143"/>
      <c r="C106" s="143"/>
      <c r="D106" s="143"/>
      <c r="E106" s="55" t="s">
        <v>1041</v>
      </c>
      <c r="F106" s="22">
        <v>2661</v>
      </c>
      <c r="G106" s="48"/>
      <c r="H106" s="42"/>
      <c r="I106" s="24" t="s">
        <v>1189</v>
      </c>
    </row>
    <row r="107" spans="1:251" x14ac:dyDescent="0.25">
      <c r="A107" s="127" t="s">
        <v>1177</v>
      </c>
      <c r="B107" s="129" t="s">
        <v>1178</v>
      </c>
      <c r="C107" s="129" t="s">
        <v>1179</v>
      </c>
      <c r="D107" s="129" t="s">
        <v>1180</v>
      </c>
      <c r="E107" s="55" t="s">
        <v>1038</v>
      </c>
      <c r="F107" s="22">
        <v>34146</v>
      </c>
      <c r="G107" s="48"/>
      <c r="H107" s="42"/>
      <c r="I107" s="24" t="s">
        <v>1190</v>
      </c>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row>
    <row r="108" spans="1:251" x14ac:dyDescent="0.25">
      <c r="A108" s="128"/>
      <c r="B108" s="143"/>
      <c r="C108" s="143"/>
      <c r="D108" s="143"/>
      <c r="E108" s="55" t="s">
        <v>1039</v>
      </c>
      <c r="F108" s="22">
        <v>4091</v>
      </c>
      <c r="G108" s="48"/>
      <c r="H108" s="42"/>
      <c r="I108" s="24" t="s">
        <v>1191</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row>
    <row r="109" spans="1:251" x14ac:dyDescent="0.25">
      <c r="A109" s="128"/>
      <c r="B109" s="143"/>
      <c r="C109" s="143"/>
      <c r="D109" s="143"/>
      <c r="E109" s="55" t="s">
        <v>1040</v>
      </c>
      <c r="F109" s="22">
        <v>956</v>
      </c>
      <c r="G109" s="48"/>
      <c r="H109" s="42"/>
      <c r="I109" s="24" t="s">
        <v>1192</v>
      </c>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row>
    <row r="110" spans="1:251" x14ac:dyDescent="0.25">
      <c r="A110" s="128"/>
      <c r="B110" s="143"/>
      <c r="C110" s="143"/>
      <c r="D110" s="143"/>
      <c r="E110" s="55" t="s">
        <v>1041</v>
      </c>
      <c r="F110" s="22">
        <v>518</v>
      </c>
      <c r="G110" s="48"/>
      <c r="H110" s="42"/>
      <c r="I110" s="24" t="s">
        <v>1193</v>
      </c>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row>
    <row r="111" spans="1:251" x14ac:dyDescent="0.25">
      <c r="A111" s="128"/>
      <c r="B111" s="129" t="s">
        <v>1181</v>
      </c>
      <c r="C111" s="129" t="s">
        <v>1179</v>
      </c>
      <c r="D111" s="129" t="s">
        <v>1180</v>
      </c>
      <c r="E111" s="55" t="s">
        <v>1038</v>
      </c>
      <c r="F111" s="22">
        <v>34127</v>
      </c>
      <c r="G111" s="48"/>
      <c r="H111" s="42"/>
      <c r="I111" s="24" t="s">
        <v>1194</v>
      </c>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row>
    <row r="112" spans="1:251" x14ac:dyDescent="0.25">
      <c r="A112" s="128"/>
      <c r="B112" s="143"/>
      <c r="C112" s="143"/>
      <c r="D112" s="143"/>
      <c r="E112" s="55" t="s">
        <v>1039</v>
      </c>
      <c r="F112" s="22">
        <v>4032</v>
      </c>
      <c r="G112" s="48"/>
      <c r="H112" s="42"/>
      <c r="I112" s="24" t="s">
        <v>1195</v>
      </c>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row>
    <row r="113" spans="1:251" x14ac:dyDescent="0.25">
      <c r="A113" s="128"/>
      <c r="B113" s="143"/>
      <c r="C113" s="143"/>
      <c r="D113" s="143"/>
      <c r="E113" s="55" t="s">
        <v>1040</v>
      </c>
      <c r="F113" s="22">
        <v>2132</v>
      </c>
      <c r="G113" s="48"/>
      <c r="H113" s="42"/>
      <c r="I113" s="24" t="s">
        <v>1196</v>
      </c>
    </row>
    <row r="114" spans="1:251" x14ac:dyDescent="0.25">
      <c r="A114" s="128"/>
      <c r="B114" s="143"/>
      <c r="C114" s="143"/>
      <c r="D114" s="143"/>
      <c r="E114" s="55" t="s">
        <v>1041</v>
      </c>
      <c r="F114" s="22">
        <v>502</v>
      </c>
      <c r="G114" s="48"/>
      <c r="H114" s="42"/>
      <c r="I114" s="24" t="s">
        <v>1197</v>
      </c>
    </row>
    <row r="115" spans="1:251" x14ac:dyDescent="0.25">
      <c r="A115" s="127" t="s">
        <v>1198</v>
      </c>
      <c r="B115" s="129" t="s">
        <v>1199</v>
      </c>
      <c r="C115" s="129" t="s">
        <v>1200</v>
      </c>
      <c r="D115" s="129" t="s">
        <v>1201</v>
      </c>
      <c r="E115" s="55" t="s">
        <v>1038</v>
      </c>
      <c r="F115" s="22">
        <v>51945</v>
      </c>
      <c r="G115" s="48"/>
      <c r="H115" s="42"/>
      <c r="I115" s="24" t="s">
        <v>1210</v>
      </c>
    </row>
    <row r="116" spans="1:251" x14ac:dyDescent="0.25">
      <c r="A116" s="128"/>
      <c r="B116" s="143"/>
      <c r="C116" s="143"/>
      <c r="D116" s="143"/>
      <c r="E116" s="55" t="s">
        <v>1039</v>
      </c>
      <c r="F116" s="22">
        <v>5701</v>
      </c>
      <c r="G116" s="48"/>
      <c r="H116" s="42"/>
      <c r="I116" s="24" t="s">
        <v>1211</v>
      </c>
    </row>
    <row r="117" spans="1:251" x14ac:dyDescent="0.25">
      <c r="A117" s="128"/>
      <c r="B117" s="143"/>
      <c r="C117" s="143"/>
      <c r="D117" s="143"/>
      <c r="E117" s="55" t="s">
        <v>1040</v>
      </c>
      <c r="F117" s="22">
        <v>1501</v>
      </c>
      <c r="G117" s="48"/>
      <c r="H117" s="42"/>
      <c r="I117" s="24" t="s">
        <v>1212</v>
      </c>
    </row>
    <row r="118" spans="1:251" x14ac:dyDescent="0.25">
      <c r="A118" s="128"/>
      <c r="B118" s="143"/>
      <c r="C118" s="143"/>
      <c r="D118" s="143"/>
      <c r="E118" s="55" t="s">
        <v>1041</v>
      </c>
      <c r="F118" s="22">
        <v>922</v>
      </c>
      <c r="G118" s="48"/>
      <c r="H118" s="42"/>
      <c r="I118" s="24" t="s">
        <v>1213</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row>
    <row r="119" spans="1:251" x14ac:dyDescent="0.25">
      <c r="A119" s="128"/>
      <c r="B119" s="143"/>
      <c r="C119" s="129" t="s">
        <v>1202</v>
      </c>
      <c r="D119" s="129" t="s">
        <v>1201</v>
      </c>
      <c r="E119" s="55" t="s">
        <v>1038</v>
      </c>
      <c r="F119" s="22">
        <v>54823</v>
      </c>
      <c r="G119" s="48"/>
      <c r="H119" s="42"/>
      <c r="I119" s="24" t="s">
        <v>1214</v>
      </c>
    </row>
    <row r="120" spans="1:251" x14ac:dyDescent="0.25">
      <c r="A120" s="128"/>
      <c r="B120" s="143"/>
      <c r="C120" s="143"/>
      <c r="D120" s="143"/>
      <c r="E120" s="55" t="s">
        <v>1039</v>
      </c>
      <c r="F120" s="22">
        <v>7082</v>
      </c>
      <c r="G120" s="48"/>
      <c r="H120" s="42"/>
      <c r="I120" s="24" t="s">
        <v>1215</v>
      </c>
    </row>
    <row r="121" spans="1:251" x14ac:dyDescent="0.25">
      <c r="A121" s="128"/>
      <c r="B121" s="143"/>
      <c r="C121" s="143"/>
      <c r="D121" s="143"/>
      <c r="E121" s="55" t="s">
        <v>1040</v>
      </c>
      <c r="F121" s="22">
        <v>2903</v>
      </c>
      <c r="G121" s="48"/>
      <c r="H121" s="42"/>
      <c r="I121" s="24" t="s">
        <v>1216</v>
      </c>
    </row>
    <row r="122" spans="1:251" x14ac:dyDescent="0.25">
      <c r="A122" s="128"/>
      <c r="B122" s="143"/>
      <c r="C122" s="143"/>
      <c r="D122" s="143"/>
      <c r="E122" s="55" t="s">
        <v>1041</v>
      </c>
      <c r="F122" s="22">
        <v>1401</v>
      </c>
      <c r="G122" s="48"/>
      <c r="H122" s="42"/>
      <c r="I122" s="24" t="s">
        <v>1217</v>
      </c>
    </row>
    <row r="123" spans="1:251" x14ac:dyDescent="0.25">
      <c r="A123" s="128"/>
      <c r="B123" s="143"/>
      <c r="C123" s="129" t="s">
        <v>1203</v>
      </c>
      <c r="D123" s="129" t="s">
        <v>1201</v>
      </c>
      <c r="E123" s="55" t="s">
        <v>1038</v>
      </c>
      <c r="F123" s="22">
        <v>58214</v>
      </c>
      <c r="G123" s="48"/>
      <c r="H123" s="42"/>
      <c r="I123" s="24" t="s">
        <v>1218</v>
      </c>
    </row>
    <row r="124" spans="1:251" x14ac:dyDescent="0.25">
      <c r="A124" s="128"/>
      <c r="B124" s="143"/>
      <c r="C124" s="143"/>
      <c r="D124" s="143"/>
      <c r="E124" s="55" t="s">
        <v>1039</v>
      </c>
      <c r="F124" s="22">
        <v>7378</v>
      </c>
      <c r="G124" s="48"/>
      <c r="H124" s="42"/>
      <c r="I124" s="24" t="s">
        <v>1219</v>
      </c>
    </row>
    <row r="125" spans="1:251" x14ac:dyDescent="0.25">
      <c r="A125" s="128"/>
      <c r="B125" s="143"/>
      <c r="C125" s="143"/>
      <c r="D125" s="143"/>
      <c r="E125" s="55" t="s">
        <v>1040</v>
      </c>
      <c r="F125" s="22">
        <v>2997</v>
      </c>
      <c r="G125" s="48"/>
      <c r="H125" s="42"/>
      <c r="I125" s="24" t="s">
        <v>1220</v>
      </c>
    </row>
    <row r="126" spans="1:251" x14ac:dyDescent="0.25">
      <c r="A126" s="128"/>
      <c r="B126" s="143"/>
      <c r="C126" s="143"/>
      <c r="D126" s="143"/>
      <c r="E126" s="55" t="s">
        <v>1041</v>
      </c>
      <c r="F126" s="22">
        <v>1423</v>
      </c>
      <c r="G126" s="48"/>
      <c r="H126" s="42"/>
      <c r="I126" s="24" t="s">
        <v>1221</v>
      </c>
    </row>
    <row r="127" spans="1:251" s="1" customFormat="1" ht="14.25" x14ac:dyDescent="0.2">
      <c r="A127" s="127" t="s">
        <v>1204</v>
      </c>
      <c r="B127" s="144" t="s">
        <v>1205</v>
      </c>
      <c r="C127" s="129" t="s">
        <v>1206</v>
      </c>
      <c r="D127" s="129" t="s">
        <v>1207</v>
      </c>
      <c r="E127" s="55" t="s">
        <v>1038</v>
      </c>
      <c r="F127" s="22">
        <v>84873</v>
      </c>
      <c r="G127" s="48"/>
      <c r="H127" s="42"/>
      <c r="I127" s="24" t="s">
        <v>1222</v>
      </c>
    </row>
    <row r="128" spans="1:251" s="1" customFormat="1" ht="14.25" x14ac:dyDescent="0.2">
      <c r="A128" s="128"/>
      <c r="B128" s="145"/>
      <c r="C128" s="143"/>
      <c r="D128" s="143"/>
      <c r="E128" s="55" t="s">
        <v>1039</v>
      </c>
      <c r="F128" s="22">
        <v>4764</v>
      </c>
      <c r="G128" s="48"/>
      <c r="H128" s="42"/>
      <c r="I128" s="24" t="s">
        <v>1223</v>
      </c>
    </row>
    <row r="129" spans="1:9" s="1" customFormat="1" ht="14.25" x14ac:dyDescent="0.2">
      <c r="A129" s="128"/>
      <c r="B129" s="145"/>
      <c r="C129" s="143"/>
      <c r="D129" s="143"/>
      <c r="E129" s="55" t="s">
        <v>1040</v>
      </c>
      <c r="F129" s="22">
        <v>2335</v>
      </c>
      <c r="G129" s="48"/>
      <c r="H129" s="42"/>
      <c r="I129" s="24" t="s">
        <v>1224</v>
      </c>
    </row>
    <row r="130" spans="1:9" s="1" customFormat="1" ht="14.25" x14ac:dyDescent="0.2">
      <c r="A130" s="128"/>
      <c r="B130" s="145"/>
      <c r="C130" s="143"/>
      <c r="D130" s="143"/>
      <c r="E130" s="55" t="s">
        <v>1041</v>
      </c>
      <c r="F130" s="22">
        <v>2028</v>
      </c>
      <c r="G130" s="48"/>
      <c r="H130" s="42"/>
      <c r="I130" s="24" t="s">
        <v>1225</v>
      </c>
    </row>
    <row r="131" spans="1:9" s="1" customFormat="1" ht="14.25" x14ac:dyDescent="0.2">
      <c r="A131" s="128"/>
      <c r="B131" s="145"/>
      <c r="C131" s="129" t="s">
        <v>1208</v>
      </c>
      <c r="D131" s="129" t="s">
        <v>1207</v>
      </c>
      <c r="E131" s="55" t="s">
        <v>1038</v>
      </c>
      <c r="F131" s="22">
        <v>92231</v>
      </c>
      <c r="G131" s="48"/>
      <c r="H131" s="42"/>
      <c r="I131" s="24" t="s">
        <v>1226</v>
      </c>
    </row>
    <row r="132" spans="1:9" s="1" customFormat="1" ht="14.25" x14ac:dyDescent="0.2">
      <c r="A132" s="128"/>
      <c r="B132" s="145"/>
      <c r="C132" s="143"/>
      <c r="D132" s="143"/>
      <c r="E132" s="55" t="s">
        <v>1039</v>
      </c>
      <c r="F132" s="22">
        <v>5091</v>
      </c>
      <c r="G132" s="48"/>
      <c r="H132" s="42"/>
      <c r="I132" s="24" t="s">
        <v>1227</v>
      </c>
    </row>
    <row r="133" spans="1:9" s="1" customFormat="1" ht="14.25" x14ac:dyDescent="0.2">
      <c r="A133" s="128"/>
      <c r="B133" s="145"/>
      <c r="C133" s="143"/>
      <c r="D133" s="143"/>
      <c r="E133" s="55" t="s">
        <v>1040</v>
      </c>
      <c r="F133" s="22">
        <v>2429</v>
      </c>
      <c r="G133" s="48"/>
      <c r="H133" s="42"/>
      <c r="I133" s="24" t="s">
        <v>1228</v>
      </c>
    </row>
    <row r="134" spans="1:9" s="1" customFormat="1" ht="14.25" x14ac:dyDescent="0.2">
      <c r="A134" s="128"/>
      <c r="B134" s="145"/>
      <c r="C134" s="143"/>
      <c r="D134" s="143"/>
      <c r="E134" s="55" t="s">
        <v>1041</v>
      </c>
      <c r="F134" s="22">
        <v>2093</v>
      </c>
      <c r="G134" s="48"/>
      <c r="H134" s="42"/>
      <c r="I134" s="24" t="s">
        <v>1229</v>
      </c>
    </row>
    <row r="135" spans="1:9" s="1" customFormat="1" ht="14.25" x14ac:dyDescent="0.2">
      <c r="A135" s="128"/>
      <c r="B135" s="145"/>
      <c r="C135" s="129" t="s">
        <v>1209</v>
      </c>
      <c r="D135" s="129" t="s">
        <v>1207</v>
      </c>
      <c r="E135" s="55" t="s">
        <v>1038</v>
      </c>
      <c r="F135" s="22">
        <v>80654</v>
      </c>
      <c r="G135" s="48"/>
      <c r="H135" s="42"/>
      <c r="I135" s="24" t="s">
        <v>1230</v>
      </c>
    </row>
    <row r="136" spans="1:9" s="1" customFormat="1" ht="14.25" x14ac:dyDescent="0.2">
      <c r="A136" s="128"/>
      <c r="B136" s="145"/>
      <c r="C136" s="143"/>
      <c r="D136" s="143"/>
      <c r="E136" s="55" t="s">
        <v>1039</v>
      </c>
      <c r="F136" s="22">
        <v>4437</v>
      </c>
      <c r="G136" s="48"/>
      <c r="H136" s="42"/>
      <c r="I136" s="24" t="s">
        <v>1231</v>
      </c>
    </row>
    <row r="137" spans="1:9" s="1" customFormat="1" ht="14.25" x14ac:dyDescent="0.2">
      <c r="A137" s="128"/>
      <c r="B137" s="145"/>
      <c r="C137" s="143"/>
      <c r="D137" s="143"/>
      <c r="E137" s="55" t="s">
        <v>1040</v>
      </c>
      <c r="F137" s="24">
        <v>2068</v>
      </c>
      <c r="G137" s="48"/>
      <c r="H137" s="42"/>
      <c r="I137" s="24" t="s">
        <v>1232</v>
      </c>
    </row>
    <row r="138" spans="1:9" s="1" customFormat="1" ht="14.25" x14ac:dyDescent="0.2">
      <c r="A138" s="128"/>
      <c r="B138" s="145"/>
      <c r="C138" s="143"/>
      <c r="D138" s="143"/>
      <c r="E138" s="55" t="s">
        <v>1041</v>
      </c>
      <c r="F138" s="24">
        <v>1779</v>
      </c>
      <c r="G138" s="48"/>
      <c r="H138" s="42"/>
      <c r="I138" s="24" t="s">
        <v>1233</v>
      </c>
    </row>
    <row r="139" spans="1:9" s="1" customFormat="1" ht="14.25" x14ac:dyDescent="0.2">
      <c r="A139" s="127" t="s">
        <v>1234</v>
      </c>
      <c r="B139" s="129" t="s">
        <v>1235</v>
      </c>
      <c r="C139" s="129" t="s">
        <v>1236</v>
      </c>
      <c r="D139" s="129" t="s">
        <v>1237</v>
      </c>
      <c r="E139" s="55" t="s">
        <v>1038</v>
      </c>
      <c r="F139" s="24">
        <v>70698</v>
      </c>
      <c r="G139" s="48"/>
      <c r="H139" s="42"/>
      <c r="I139" s="24" t="s">
        <v>1241</v>
      </c>
    </row>
    <row r="140" spans="1:9" s="1" customFormat="1" ht="14.25" x14ac:dyDescent="0.2">
      <c r="A140" s="128"/>
      <c r="B140" s="143"/>
      <c r="C140" s="143"/>
      <c r="D140" s="143"/>
      <c r="E140" s="55" t="s">
        <v>1039</v>
      </c>
      <c r="F140" s="24">
        <v>7146</v>
      </c>
      <c r="G140" s="48"/>
      <c r="H140" s="42"/>
      <c r="I140" s="24" t="s">
        <v>1242</v>
      </c>
    </row>
    <row r="141" spans="1:9" s="1" customFormat="1" ht="14.25" x14ac:dyDescent="0.2">
      <c r="A141" s="128"/>
      <c r="B141" s="143"/>
      <c r="C141" s="143"/>
      <c r="D141" s="143"/>
      <c r="E141" s="55" t="s">
        <v>1040</v>
      </c>
      <c r="F141" s="24">
        <v>1880</v>
      </c>
      <c r="G141" s="48"/>
      <c r="H141" s="42"/>
      <c r="I141" s="24" t="s">
        <v>1243</v>
      </c>
    </row>
    <row r="142" spans="1:9" s="1" customFormat="1" ht="14.25" x14ac:dyDescent="0.2">
      <c r="A142" s="128"/>
      <c r="B142" s="143"/>
      <c r="C142" s="143"/>
      <c r="D142" s="143"/>
      <c r="E142" s="55" t="s">
        <v>1041</v>
      </c>
      <c r="F142" s="24">
        <v>1135</v>
      </c>
      <c r="G142" s="48"/>
      <c r="H142" s="42"/>
      <c r="I142" s="24" t="s">
        <v>1244</v>
      </c>
    </row>
    <row r="143" spans="1:9" s="1" customFormat="1" ht="14.25" x14ac:dyDescent="0.2">
      <c r="A143" s="128"/>
      <c r="B143" s="129" t="s">
        <v>1235</v>
      </c>
      <c r="C143" s="129" t="s">
        <v>1238</v>
      </c>
      <c r="D143" s="129" t="s">
        <v>1237</v>
      </c>
      <c r="E143" s="55" t="s">
        <v>1038</v>
      </c>
      <c r="F143" s="24">
        <v>62619</v>
      </c>
      <c r="G143" s="48"/>
      <c r="H143" s="42"/>
      <c r="I143" s="24" t="s">
        <v>1245</v>
      </c>
    </row>
    <row r="144" spans="1:9" s="1" customFormat="1" ht="14.25" x14ac:dyDescent="0.2">
      <c r="A144" s="128"/>
      <c r="B144" s="143"/>
      <c r="C144" s="143"/>
      <c r="D144" s="143"/>
      <c r="E144" s="55" t="s">
        <v>1039</v>
      </c>
      <c r="F144" s="24">
        <v>7045</v>
      </c>
      <c r="G144" s="48"/>
      <c r="H144" s="42"/>
      <c r="I144" s="24" t="s">
        <v>1246</v>
      </c>
    </row>
    <row r="145" spans="1:9" s="1" customFormat="1" ht="14.25" x14ac:dyDescent="0.2">
      <c r="A145" s="128"/>
      <c r="B145" s="143"/>
      <c r="C145" s="143"/>
      <c r="D145" s="143"/>
      <c r="E145" s="55" t="s">
        <v>1040</v>
      </c>
      <c r="F145" s="24">
        <v>1827</v>
      </c>
      <c r="G145" s="48"/>
      <c r="H145" s="42"/>
      <c r="I145" s="24" t="s">
        <v>1247</v>
      </c>
    </row>
    <row r="146" spans="1:9" s="1" customFormat="1" ht="14.25" x14ac:dyDescent="0.2">
      <c r="A146" s="128"/>
      <c r="B146" s="143"/>
      <c r="C146" s="143"/>
      <c r="D146" s="143"/>
      <c r="E146" s="55" t="s">
        <v>1041</v>
      </c>
      <c r="F146" s="24">
        <v>1097</v>
      </c>
      <c r="G146" s="48"/>
      <c r="H146" s="42"/>
      <c r="I146" s="24" t="s">
        <v>1248</v>
      </c>
    </row>
    <row r="147" spans="1:9" s="1" customFormat="1" ht="14.25" x14ac:dyDescent="0.2">
      <c r="A147" s="128"/>
      <c r="B147" s="129" t="s">
        <v>1235</v>
      </c>
      <c r="C147" s="129" t="s">
        <v>1239</v>
      </c>
      <c r="D147" s="129" t="s">
        <v>1237</v>
      </c>
      <c r="E147" s="55" t="s">
        <v>1038</v>
      </c>
      <c r="F147" s="24">
        <v>27714</v>
      </c>
      <c r="G147" s="48"/>
      <c r="H147" s="42"/>
      <c r="I147" s="24" t="s">
        <v>1249</v>
      </c>
    </row>
    <row r="148" spans="1:9" s="1" customFormat="1" ht="14.25" x14ac:dyDescent="0.2">
      <c r="A148" s="128"/>
      <c r="B148" s="143"/>
      <c r="C148" s="143"/>
      <c r="D148" s="143"/>
      <c r="E148" s="55" t="s">
        <v>1039</v>
      </c>
      <c r="F148" s="24">
        <v>8202</v>
      </c>
      <c r="G148" s="48"/>
      <c r="H148" s="42"/>
      <c r="I148" s="24" t="s">
        <v>1250</v>
      </c>
    </row>
    <row r="149" spans="1:9" s="1" customFormat="1" ht="14.25" x14ac:dyDescent="0.2">
      <c r="A149" s="128"/>
      <c r="B149" s="143"/>
      <c r="C149" s="143"/>
      <c r="D149" s="143"/>
      <c r="E149" s="55" t="s">
        <v>1040</v>
      </c>
      <c r="F149" s="24">
        <v>2087</v>
      </c>
      <c r="G149" s="48"/>
      <c r="H149" s="42"/>
      <c r="I149" s="24" t="s">
        <v>1251</v>
      </c>
    </row>
    <row r="150" spans="1:9" s="1" customFormat="1" ht="14.25" x14ac:dyDescent="0.2">
      <c r="A150" s="128"/>
      <c r="B150" s="143"/>
      <c r="C150" s="143"/>
      <c r="D150" s="143"/>
      <c r="E150" s="55" t="s">
        <v>1041</v>
      </c>
      <c r="F150" s="24">
        <v>1246</v>
      </c>
      <c r="G150" s="48"/>
      <c r="H150" s="42"/>
      <c r="I150" s="24" t="s">
        <v>1252</v>
      </c>
    </row>
    <row r="151" spans="1:9" s="1" customFormat="1" ht="14.25" x14ac:dyDescent="0.2">
      <c r="A151" s="128"/>
      <c r="B151" s="129" t="s">
        <v>1240</v>
      </c>
      <c r="C151" s="129" t="s">
        <v>1236</v>
      </c>
      <c r="D151" s="129" t="s">
        <v>1237</v>
      </c>
      <c r="E151" s="55" t="s">
        <v>1038</v>
      </c>
      <c r="F151" s="24">
        <v>53850</v>
      </c>
      <c r="G151" s="48"/>
      <c r="H151" s="42"/>
      <c r="I151" s="24" t="s">
        <v>1253</v>
      </c>
    </row>
    <row r="152" spans="1:9" s="1" customFormat="1" ht="14.25" x14ac:dyDescent="0.2">
      <c r="A152" s="128"/>
      <c r="B152" s="143"/>
      <c r="C152" s="143"/>
      <c r="D152" s="143"/>
      <c r="E152" s="55" t="s">
        <v>1039</v>
      </c>
      <c r="F152" s="24">
        <v>6038</v>
      </c>
      <c r="G152" s="48"/>
      <c r="H152" s="42"/>
      <c r="I152" s="24" t="s">
        <v>1254</v>
      </c>
    </row>
    <row r="153" spans="1:9" s="1" customFormat="1" ht="14.25" x14ac:dyDescent="0.2">
      <c r="A153" s="128"/>
      <c r="B153" s="143"/>
      <c r="C153" s="143"/>
      <c r="D153" s="143"/>
      <c r="E153" s="55" t="s">
        <v>1040</v>
      </c>
      <c r="F153" s="24">
        <v>1444</v>
      </c>
      <c r="G153" s="48"/>
      <c r="H153" s="42"/>
      <c r="I153" s="24" t="s">
        <v>1255</v>
      </c>
    </row>
    <row r="154" spans="1:9" s="1" customFormat="1" ht="14.25" x14ac:dyDescent="0.2">
      <c r="A154" s="128"/>
      <c r="B154" s="143"/>
      <c r="C154" s="143"/>
      <c r="D154" s="143"/>
      <c r="E154" s="55" t="s">
        <v>1041</v>
      </c>
      <c r="F154" s="24">
        <v>807</v>
      </c>
      <c r="G154" s="48"/>
      <c r="H154" s="42"/>
      <c r="I154" s="24" t="s">
        <v>1256</v>
      </c>
    </row>
    <row r="155" spans="1:9" s="1" customFormat="1" ht="14.25" x14ac:dyDescent="0.2">
      <c r="A155" s="128"/>
      <c r="B155" s="129" t="s">
        <v>1240</v>
      </c>
      <c r="C155" s="129" t="s">
        <v>1238</v>
      </c>
      <c r="D155" s="129" t="s">
        <v>1237</v>
      </c>
      <c r="E155" s="55" t="s">
        <v>1038</v>
      </c>
      <c r="F155" s="24">
        <v>50972</v>
      </c>
      <c r="G155" s="48"/>
      <c r="H155" s="42"/>
      <c r="I155" s="24" t="s">
        <v>1257</v>
      </c>
    </row>
    <row r="156" spans="1:9" s="1" customFormat="1" ht="14.25" x14ac:dyDescent="0.2">
      <c r="A156" s="128"/>
      <c r="B156" s="143"/>
      <c r="C156" s="143"/>
      <c r="D156" s="143"/>
      <c r="E156" s="55" t="s">
        <v>1039</v>
      </c>
      <c r="F156" s="24">
        <v>5964</v>
      </c>
      <c r="G156" s="48"/>
      <c r="H156" s="42"/>
      <c r="I156" s="24" t="s">
        <v>1258</v>
      </c>
    </row>
    <row r="157" spans="1:9" s="1" customFormat="1" ht="14.25" x14ac:dyDescent="0.2">
      <c r="A157" s="128"/>
      <c r="B157" s="143"/>
      <c r="C157" s="143"/>
      <c r="D157" s="143"/>
      <c r="E157" s="55" t="s">
        <v>1040</v>
      </c>
      <c r="F157" s="24">
        <v>1430</v>
      </c>
      <c r="G157" s="48"/>
      <c r="H157" s="42"/>
      <c r="I157" s="24" t="s">
        <v>1259</v>
      </c>
    </row>
    <row r="158" spans="1:9" s="1" customFormat="1" ht="14.25" x14ac:dyDescent="0.2">
      <c r="A158" s="128"/>
      <c r="B158" s="143"/>
      <c r="C158" s="143"/>
      <c r="D158" s="143"/>
      <c r="E158" s="55" t="s">
        <v>1041</v>
      </c>
      <c r="F158" s="24">
        <v>789</v>
      </c>
      <c r="G158" s="48"/>
      <c r="H158" s="42"/>
      <c r="I158" s="24" t="s">
        <v>1260</v>
      </c>
    </row>
    <row r="159" spans="1:9" s="1" customFormat="1" ht="14.25" x14ac:dyDescent="0.2">
      <c r="A159" s="128"/>
      <c r="B159" s="129" t="s">
        <v>1240</v>
      </c>
      <c r="C159" s="129" t="s">
        <v>1239</v>
      </c>
      <c r="D159" s="129" t="s">
        <v>1237</v>
      </c>
      <c r="E159" s="55" t="s">
        <v>1038</v>
      </c>
      <c r="F159" s="24">
        <v>25878</v>
      </c>
      <c r="G159" s="48"/>
      <c r="H159" s="42"/>
      <c r="I159" s="24" t="s">
        <v>1261</v>
      </c>
    </row>
    <row r="160" spans="1:9" s="1" customFormat="1" ht="14.25" x14ac:dyDescent="0.2">
      <c r="A160" s="128"/>
      <c r="B160" s="143"/>
      <c r="C160" s="143"/>
      <c r="D160" s="143"/>
      <c r="E160" s="55" t="s">
        <v>1039</v>
      </c>
      <c r="F160" s="24">
        <v>6662</v>
      </c>
      <c r="G160" s="48"/>
      <c r="H160" s="42"/>
      <c r="I160" s="24" t="s">
        <v>1262</v>
      </c>
    </row>
    <row r="161" spans="1:9" s="1" customFormat="1" ht="14.25" x14ac:dyDescent="0.2">
      <c r="A161" s="128"/>
      <c r="B161" s="143"/>
      <c r="C161" s="143"/>
      <c r="D161" s="143"/>
      <c r="E161" s="55" t="s">
        <v>1040</v>
      </c>
      <c r="F161" s="24">
        <v>1554</v>
      </c>
      <c r="G161" s="48"/>
      <c r="H161" s="42"/>
      <c r="I161" s="24" t="s">
        <v>1263</v>
      </c>
    </row>
    <row r="162" spans="1:9" s="1" customFormat="1" ht="14.25" x14ac:dyDescent="0.2">
      <c r="A162" s="128"/>
      <c r="B162" s="143"/>
      <c r="C162" s="143"/>
      <c r="D162" s="143"/>
      <c r="E162" s="55" t="s">
        <v>1041</v>
      </c>
      <c r="F162" s="24">
        <v>837</v>
      </c>
      <c r="G162" s="48"/>
      <c r="H162" s="42"/>
      <c r="I162" s="24" t="s">
        <v>1264</v>
      </c>
    </row>
    <row r="163" spans="1:9" s="1" customFormat="1" x14ac:dyDescent="0.25">
      <c r="A163" s="146"/>
      <c r="B163" s="147"/>
      <c r="C163" s="147"/>
      <c r="D163" s="147"/>
      <c r="E163" s="147"/>
      <c r="F163" s="147"/>
      <c r="G163" s="147"/>
      <c r="H163" s="147"/>
      <c r="I163" s="147"/>
    </row>
    <row r="164" spans="1:9" s="1" customFormat="1" ht="18" customHeight="1" x14ac:dyDescent="0.2"/>
    <row r="165" spans="1:9" s="1" customFormat="1" ht="14.25" x14ac:dyDescent="0.2"/>
    <row r="166" spans="1:9" s="1" customFormat="1" ht="14.25" x14ac:dyDescent="0.2"/>
    <row r="167" spans="1:9" s="1" customFormat="1" ht="14.25" x14ac:dyDescent="0.2"/>
    <row r="168" spans="1:9" s="1" customFormat="1" ht="14.25" x14ac:dyDescent="0.2"/>
    <row r="169" spans="1:9" s="1" customFormat="1" ht="18" customHeight="1" x14ac:dyDescent="0.2"/>
    <row r="170" spans="1:9" s="1" customFormat="1" ht="14.25" x14ac:dyDescent="0.2"/>
    <row r="171" spans="1:9" s="1" customFormat="1" ht="14.25" x14ac:dyDescent="0.2"/>
    <row r="172" spans="1:9" s="1" customFormat="1" ht="14.25" x14ac:dyDescent="0.2"/>
    <row r="173" spans="1:9" s="1" customFormat="1" ht="14.25" x14ac:dyDescent="0.2"/>
    <row r="174" spans="1:9" s="1" customFormat="1" ht="14.25" x14ac:dyDescent="0.2"/>
    <row r="175" spans="1:9" s="1" customFormat="1" ht="14.25" x14ac:dyDescent="0.2"/>
    <row r="176" spans="1:9" s="1" customFormat="1" ht="14.25" x14ac:dyDescent="0.2"/>
    <row r="177" s="1" customFormat="1" ht="14.25" x14ac:dyDescent="0.2"/>
    <row r="178" s="1" customFormat="1" ht="14.25" x14ac:dyDescent="0.2"/>
    <row r="179" s="1" customFormat="1" ht="18" customHeight="1" x14ac:dyDescent="0.2"/>
    <row r="180" s="1" customFormat="1" ht="14.25" x14ac:dyDescent="0.2"/>
    <row r="181" s="1" customFormat="1" ht="14.25" x14ac:dyDescent="0.2"/>
    <row r="182" s="1" customFormat="1" ht="14.25" x14ac:dyDescent="0.2"/>
    <row r="183"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6" s="1" customFormat="1" ht="14.25" x14ac:dyDescent="0.2"/>
    <row r="197" s="1" customFormat="1" ht="14.25" x14ac:dyDescent="0.2"/>
    <row r="198" s="1" customFormat="1" ht="14.25" x14ac:dyDescent="0.2"/>
    <row r="199" s="1" customFormat="1" ht="14.25" x14ac:dyDescent="0.2"/>
    <row r="200" s="1" customFormat="1" ht="14.25" x14ac:dyDescent="0.2"/>
    <row r="201"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0" s="1" customFormat="1" ht="14.25" x14ac:dyDescent="0.2"/>
    <row r="221" s="1" customFormat="1" ht="14.25" x14ac:dyDescent="0.2"/>
    <row r="222" s="1" customFormat="1" ht="14.25" x14ac:dyDescent="0.2"/>
    <row r="223" s="1" customFormat="1" ht="14.25" x14ac:dyDescent="0.2"/>
    <row r="224"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6" s="1" customFormat="1" ht="14.25" x14ac:dyDescent="0.2"/>
    <row r="257" s="1" customFormat="1" ht="14.25" x14ac:dyDescent="0.2"/>
    <row r="258" s="1" customFormat="1" ht="14.25" x14ac:dyDescent="0.2"/>
    <row r="259" s="1" customFormat="1" ht="14.25" x14ac:dyDescent="0.2"/>
    <row r="260" s="1" customFormat="1" ht="14.25" x14ac:dyDescent="0.2"/>
    <row r="261" s="1" customFormat="1" ht="14.25" x14ac:dyDescent="0.2"/>
    <row r="262" s="1" customFormat="1" ht="14.25" x14ac:dyDescent="0.2"/>
    <row r="263" s="1" customFormat="1" ht="14.25" x14ac:dyDescent="0.2"/>
    <row r="264" s="1" customFormat="1" ht="14.25" x14ac:dyDescent="0.2"/>
    <row r="265" s="1" customFormat="1" ht="14.25" x14ac:dyDescent="0.2"/>
    <row r="266" s="1" customFormat="1" ht="14.25" x14ac:dyDescent="0.2"/>
    <row r="267" s="1" customFormat="1" ht="14.25" x14ac:dyDescent="0.2"/>
    <row r="268" s="1" customFormat="1" ht="14.25" x14ac:dyDescent="0.2"/>
    <row r="269" s="1" customFormat="1" ht="14.25" x14ac:dyDescent="0.2"/>
    <row r="270" s="1" customFormat="1" ht="14.25" x14ac:dyDescent="0.2"/>
    <row r="271" s="1" customFormat="1" ht="14.25" x14ac:dyDescent="0.2"/>
    <row r="272" s="1" customFormat="1" ht="14.25" x14ac:dyDescent="0.2"/>
    <row r="273" s="1" customFormat="1" ht="14.25" x14ac:dyDescent="0.2"/>
    <row r="274"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3" s="1" customFormat="1" ht="14.25" x14ac:dyDescent="0.2"/>
    <row r="294" s="1" customFormat="1" ht="14.25" x14ac:dyDescent="0.2"/>
    <row r="295" s="1" customFormat="1" ht="14.25" x14ac:dyDescent="0.2"/>
    <row r="296" s="1" customFormat="1" ht="14.25" x14ac:dyDescent="0.2"/>
    <row r="297" s="1" customFormat="1" ht="14.25" x14ac:dyDescent="0.2"/>
    <row r="298" s="1" customFormat="1" ht="14.25" x14ac:dyDescent="0.2"/>
    <row r="299" s="1" customFormat="1" ht="14.25" x14ac:dyDescent="0.2"/>
    <row r="300" s="1" customFormat="1" ht="14.25" x14ac:dyDescent="0.2"/>
    <row r="301" s="1" customFormat="1" ht="14.25" x14ac:dyDescent="0.2"/>
    <row r="302" s="1" customFormat="1" ht="14.25" x14ac:dyDescent="0.2"/>
    <row r="303" s="1" customFormat="1" ht="14.25" x14ac:dyDescent="0.2"/>
    <row r="304" s="1" customFormat="1" ht="14.25" x14ac:dyDescent="0.2"/>
    <row r="307" s="1" customFormat="1" ht="14.25" x14ac:dyDescent="0.2"/>
    <row r="308" s="1" customFormat="1" ht="14.25" x14ac:dyDescent="0.2"/>
    <row r="309" s="1" customFormat="1" ht="14.25" x14ac:dyDescent="0.2"/>
    <row r="310" s="1" customFormat="1" ht="14.25" x14ac:dyDescent="0.2"/>
    <row r="311" s="1" customFormat="1" ht="14.25" x14ac:dyDescent="0.2"/>
    <row r="312" s="1" customFormat="1" ht="14.25" x14ac:dyDescent="0.2"/>
    <row r="313" s="1" customFormat="1" ht="14.25" x14ac:dyDescent="0.2"/>
    <row r="314" s="1" customFormat="1" ht="14.25" x14ac:dyDescent="0.2"/>
    <row r="315" s="1" customFormat="1" ht="14.25" x14ac:dyDescent="0.2"/>
    <row r="316" s="1" customFormat="1" ht="14.25" x14ac:dyDescent="0.2"/>
    <row r="317" s="1" customFormat="1" ht="14.25" x14ac:dyDescent="0.2"/>
    <row r="318" s="1" customFormat="1" ht="14.25" x14ac:dyDescent="0.2"/>
    <row r="319" s="1" customFormat="1" ht="14.25" x14ac:dyDescent="0.2"/>
    <row r="320" s="1" customFormat="1" ht="14.25" x14ac:dyDescent="0.2"/>
    <row r="321" s="1" customFormat="1" ht="14.25" x14ac:dyDescent="0.2"/>
    <row r="322" s="1" customFormat="1" ht="14.25" x14ac:dyDescent="0.2"/>
    <row r="323"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0" s="1" customFormat="1" ht="14.25" x14ac:dyDescent="0.2"/>
    <row r="331" s="1" customFormat="1" ht="14.25" x14ac:dyDescent="0.2"/>
    <row r="332" s="1" customFormat="1" ht="14.25" x14ac:dyDescent="0.2"/>
    <row r="333" s="1" customFormat="1" ht="14.25" x14ac:dyDescent="0.2"/>
    <row r="334"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2" s="1" customFormat="1" ht="14.25" x14ac:dyDescent="0.2"/>
    <row r="353"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row r="428" s="1" customFormat="1" ht="14.25" x14ac:dyDescent="0.2"/>
    <row r="429" s="1" customFormat="1" ht="14.25" x14ac:dyDescent="0.2"/>
    <row r="430" s="1" customFormat="1" ht="14.25" x14ac:dyDescent="0.2"/>
    <row r="431" s="1" customFormat="1" ht="14.25" x14ac:dyDescent="0.2"/>
    <row r="432" s="1" customFormat="1" ht="14.25" x14ac:dyDescent="0.2"/>
    <row r="433" s="1" customFormat="1" ht="14.25" x14ac:dyDescent="0.2"/>
    <row r="434" s="1" customFormat="1" ht="14.25" x14ac:dyDescent="0.2"/>
    <row r="435" s="1" customFormat="1" ht="14.25" x14ac:dyDescent="0.2"/>
    <row r="436" s="1" customFormat="1" ht="14.25" x14ac:dyDescent="0.2"/>
    <row r="437" s="1" customFormat="1" ht="14.25" x14ac:dyDescent="0.2"/>
    <row r="438" s="1" customFormat="1" ht="14.25" x14ac:dyDescent="0.2"/>
    <row r="439" s="1" customFormat="1" ht="14.25" x14ac:dyDescent="0.2"/>
    <row r="440" s="1" customFormat="1" ht="14.25" x14ac:dyDescent="0.2"/>
    <row r="441" s="1" customFormat="1" ht="14.25" x14ac:dyDescent="0.2"/>
    <row r="442" s="1" customFormat="1" ht="14.25" x14ac:dyDescent="0.2"/>
    <row r="443" s="1" customFormat="1" ht="14.25" x14ac:dyDescent="0.2"/>
    <row r="444" s="1" customFormat="1" ht="14.25" x14ac:dyDescent="0.2"/>
    <row r="445" s="1" customFormat="1" ht="14.25" x14ac:dyDescent="0.2"/>
    <row r="446" s="1" customFormat="1" ht="14.25" x14ac:dyDescent="0.2"/>
    <row r="447" s="1" customFormat="1" ht="14.25" x14ac:dyDescent="0.2"/>
    <row r="448" s="1" customFormat="1" ht="14.25" x14ac:dyDescent="0.2"/>
    <row r="449" s="1" customFormat="1" ht="14.25" x14ac:dyDescent="0.2"/>
    <row r="450" s="1" customFormat="1" ht="14.25" x14ac:dyDescent="0.2"/>
    <row r="451" s="1" customFormat="1" ht="14.25" x14ac:dyDescent="0.2"/>
    <row r="452" s="1" customFormat="1" ht="14.25" x14ac:dyDescent="0.2"/>
    <row r="453" s="1" customFormat="1" ht="14.25" x14ac:dyDescent="0.2"/>
    <row r="454" s="1" customFormat="1" ht="14.25" x14ac:dyDescent="0.2"/>
    <row r="455" s="1" customFormat="1" ht="14.25" x14ac:dyDescent="0.2"/>
    <row r="456" s="1" customFormat="1" ht="14.25" x14ac:dyDescent="0.2"/>
    <row r="457" s="1" customFormat="1" ht="14.25" x14ac:dyDescent="0.2"/>
    <row r="458" s="1" customFormat="1" ht="14.25" x14ac:dyDescent="0.2"/>
    <row r="459" s="1" customFormat="1" ht="14.25" x14ac:dyDescent="0.2"/>
    <row r="460" s="1" customFormat="1" ht="14.25" x14ac:dyDescent="0.2"/>
    <row r="461" s="1" customFormat="1" ht="14.25" x14ac:dyDescent="0.2"/>
    <row r="462" s="1" customFormat="1" ht="14.25" x14ac:dyDescent="0.2"/>
    <row r="463" s="1" customFormat="1" ht="14.25" x14ac:dyDescent="0.2"/>
    <row r="464" s="1" customFormat="1" ht="14.25" x14ac:dyDescent="0.2"/>
    <row r="465" s="1" customFormat="1" ht="14.25" x14ac:dyDescent="0.2"/>
    <row r="466" s="1" customFormat="1" ht="14.25" x14ac:dyDescent="0.2"/>
    <row r="467" s="1" customFormat="1" ht="14.25" x14ac:dyDescent="0.2"/>
    <row r="468" s="1" customFormat="1" ht="14.25" x14ac:dyDescent="0.2"/>
    <row r="469" s="1" customFormat="1" ht="14.25" x14ac:dyDescent="0.2"/>
    <row r="470" s="1" customFormat="1" ht="14.25" x14ac:dyDescent="0.2"/>
    <row r="471" s="1" customFormat="1" ht="14.25" x14ac:dyDescent="0.2"/>
    <row r="472" s="1" customFormat="1" ht="14.25" x14ac:dyDescent="0.2"/>
    <row r="473" s="1" customFormat="1" ht="14.25" x14ac:dyDescent="0.2"/>
    <row r="474" s="1" customFormat="1" ht="14.25" x14ac:dyDescent="0.2"/>
    <row r="475" s="1" customFormat="1" ht="14.25" x14ac:dyDescent="0.2"/>
    <row r="476" s="1" customFormat="1" ht="14.25" x14ac:dyDescent="0.2"/>
    <row r="477" s="1" customFormat="1" ht="14.25" x14ac:dyDescent="0.2"/>
    <row r="478" s="1" customFormat="1" ht="14.25" x14ac:dyDescent="0.2"/>
    <row r="479" s="1" customFormat="1" ht="14.25" x14ac:dyDescent="0.2"/>
    <row r="480" s="1" customFormat="1" ht="14.25" x14ac:dyDescent="0.2"/>
    <row r="481" s="1" customFormat="1" ht="14.25" x14ac:dyDescent="0.2"/>
    <row r="482" s="1" customFormat="1" ht="14.25" x14ac:dyDescent="0.2"/>
    <row r="483" s="1" customFormat="1" ht="14.25" x14ac:dyDescent="0.2"/>
    <row r="484" s="1" customFormat="1" ht="14.25" x14ac:dyDescent="0.2"/>
    <row r="485" s="1" customFormat="1" ht="14.25" x14ac:dyDescent="0.2"/>
    <row r="486" s="1" customFormat="1" ht="14.25" x14ac:dyDescent="0.2"/>
    <row r="487" s="1" customFormat="1" ht="14.25" x14ac:dyDescent="0.2"/>
    <row r="488" s="1" customFormat="1" ht="14.25" x14ac:dyDescent="0.2"/>
    <row r="489" s="1" customFormat="1" ht="14.25" x14ac:dyDescent="0.2"/>
    <row r="490" s="1" customFormat="1" ht="14.25" x14ac:dyDescent="0.2"/>
    <row r="491" s="1" customFormat="1" ht="14.25" x14ac:dyDescent="0.2"/>
    <row r="494" s="1" customFormat="1" ht="14.25" x14ac:dyDescent="0.2"/>
    <row r="495" s="1" customFormat="1" ht="14.25" x14ac:dyDescent="0.2"/>
    <row r="496" s="1" customFormat="1" ht="14.25" x14ac:dyDescent="0.2"/>
    <row r="497" s="1" customFormat="1" ht="14.25" x14ac:dyDescent="0.2"/>
    <row r="498" s="1" customFormat="1" ht="14.25" x14ac:dyDescent="0.2"/>
    <row r="499" s="1" customFormat="1" ht="14.25" x14ac:dyDescent="0.2"/>
    <row r="500" s="1" customFormat="1" ht="14.25" x14ac:dyDescent="0.2"/>
    <row r="501" s="1" customFormat="1" ht="14.25" x14ac:dyDescent="0.2"/>
    <row r="502" s="1" customFormat="1" ht="14.25" x14ac:dyDescent="0.2"/>
    <row r="503" s="1" customFormat="1" ht="14.25" x14ac:dyDescent="0.2"/>
    <row r="504" s="1" customFormat="1" ht="14.25" x14ac:dyDescent="0.2"/>
    <row r="505" s="1" customFormat="1" ht="14.25" x14ac:dyDescent="0.2"/>
    <row r="506" s="1" customFormat="1" ht="14.25" x14ac:dyDescent="0.2"/>
    <row r="507" s="1" customFormat="1" ht="14.25" x14ac:dyDescent="0.2"/>
    <row r="508" s="1" customFormat="1" ht="14.25" x14ac:dyDescent="0.2"/>
    <row r="509" s="1" customFormat="1" ht="14.25" x14ac:dyDescent="0.2"/>
    <row r="510" s="1" customFormat="1" ht="14.25" x14ac:dyDescent="0.2"/>
    <row r="511" s="1" customFormat="1" ht="14.25" x14ac:dyDescent="0.2"/>
    <row r="512" s="1" customFormat="1" ht="14.25" x14ac:dyDescent="0.2"/>
    <row r="513" s="1" customFormat="1" ht="14.25" x14ac:dyDescent="0.2"/>
    <row r="514" s="1" customFormat="1" ht="14.25" x14ac:dyDescent="0.2"/>
    <row r="515" s="1" customFormat="1" ht="14.25" x14ac:dyDescent="0.2"/>
    <row r="516" s="1" customFormat="1" ht="14.25" x14ac:dyDescent="0.2"/>
    <row r="517" s="1" customFormat="1" ht="14.25" x14ac:dyDescent="0.2"/>
    <row r="518" s="1" customFormat="1" ht="14.25" x14ac:dyDescent="0.2"/>
    <row r="519" s="1" customFormat="1" ht="14.25" x14ac:dyDescent="0.2"/>
    <row r="520" s="1" customFormat="1" ht="14.25" x14ac:dyDescent="0.2"/>
    <row r="521" s="1" customFormat="1" ht="14.25" x14ac:dyDescent="0.2"/>
    <row r="522" s="1" customFormat="1" ht="14.25" x14ac:dyDescent="0.2"/>
    <row r="523" s="1" customFormat="1" ht="14.25" x14ac:dyDescent="0.2"/>
    <row r="524" s="1" customFormat="1" ht="14.25" x14ac:dyDescent="0.2"/>
    <row r="525" s="1" customFormat="1" ht="14.25" x14ac:dyDescent="0.2"/>
    <row r="526" s="1" customFormat="1" ht="14.25" x14ac:dyDescent="0.2"/>
    <row r="527" s="1" customFormat="1" ht="14.25" x14ac:dyDescent="0.2"/>
    <row r="528" s="1" customFormat="1" ht="14.25" x14ac:dyDescent="0.2"/>
    <row r="529" s="1" customFormat="1" ht="14.25" x14ac:dyDescent="0.2"/>
    <row r="530" s="1" customFormat="1" ht="14.25" x14ac:dyDescent="0.2"/>
    <row r="531" s="1" customFormat="1" ht="14.25" x14ac:dyDescent="0.2"/>
    <row r="532" s="1" customFormat="1" ht="14.25" x14ac:dyDescent="0.2"/>
    <row r="533" s="1" customFormat="1" ht="14.25" x14ac:dyDescent="0.2"/>
    <row r="534" s="1" customFormat="1" ht="14.25" x14ac:dyDescent="0.2"/>
    <row r="535" s="1" customFormat="1" ht="14.25" x14ac:dyDescent="0.2"/>
    <row r="536" s="1" customFormat="1" ht="14.25" x14ac:dyDescent="0.2"/>
    <row r="537" s="1" customFormat="1" ht="14.25" x14ac:dyDescent="0.2"/>
    <row r="538" s="1" customFormat="1" ht="14.25" x14ac:dyDescent="0.2"/>
    <row r="539" s="1" customFormat="1" ht="14.25" x14ac:dyDescent="0.2"/>
    <row r="540" s="1" customFormat="1" ht="14.25" x14ac:dyDescent="0.2"/>
    <row r="541" s="1" customFormat="1" ht="14.25" x14ac:dyDescent="0.2"/>
    <row r="542" s="1" customFormat="1" ht="14.25" x14ac:dyDescent="0.2"/>
    <row r="543" s="1" customFormat="1" ht="14.25" x14ac:dyDescent="0.2"/>
    <row r="544" s="1" customFormat="1" ht="14.25" x14ac:dyDescent="0.2"/>
    <row r="545" s="1" customFormat="1" ht="14.25" x14ac:dyDescent="0.2"/>
    <row r="546" s="1" customFormat="1" ht="14.25" x14ac:dyDescent="0.2"/>
    <row r="547" s="1" customFormat="1" ht="14.25" x14ac:dyDescent="0.2"/>
    <row r="548" s="1" customFormat="1" ht="14.25" x14ac:dyDescent="0.2"/>
    <row r="549" s="1" customFormat="1" ht="14.25" x14ac:dyDescent="0.2"/>
    <row r="550" s="1" customFormat="1" ht="14.25" x14ac:dyDescent="0.2"/>
    <row r="551" s="1" customFormat="1" ht="14.25" x14ac:dyDescent="0.2"/>
    <row r="552" s="1" customFormat="1" ht="14.25" x14ac:dyDescent="0.2"/>
    <row r="553" s="1" customFormat="1" ht="14.25" x14ac:dyDescent="0.2"/>
    <row r="554" s="1" customFormat="1" ht="14.25" x14ac:dyDescent="0.2"/>
    <row r="555" s="1" customFormat="1" ht="14.25" x14ac:dyDescent="0.2"/>
    <row r="556" s="1" customFormat="1" ht="14.25" x14ac:dyDescent="0.2"/>
    <row r="557" s="1" customFormat="1" ht="14.25" x14ac:dyDescent="0.2"/>
    <row r="558" s="1" customFormat="1" ht="14.25" x14ac:dyDescent="0.2"/>
    <row r="559" s="1" customFormat="1" ht="14.25" x14ac:dyDescent="0.2"/>
    <row r="560" s="1" customFormat="1" ht="14.25" x14ac:dyDescent="0.2"/>
    <row r="561" s="1" customFormat="1" ht="14.25" x14ac:dyDescent="0.2"/>
    <row r="562" s="1" customFormat="1" ht="14.25" x14ac:dyDescent="0.2"/>
    <row r="563" s="1" customFormat="1" ht="14.25" x14ac:dyDescent="0.2"/>
    <row r="564" s="1" customFormat="1" ht="14.25" x14ac:dyDescent="0.2"/>
    <row r="565" s="1" customFormat="1" ht="14.25" x14ac:dyDescent="0.2"/>
    <row r="566" s="1" customFormat="1" ht="14.25" x14ac:dyDescent="0.2"/>
    <row r="567" s="1" customFormat="1" ht="14.25" x14ac:dyDescent="0.2"/>
    <row r="568" s="1" customFormat="1" ht="14.25" x14ac:dyDescent="0.2"/>
    <row r="569" s="1" customFormat="1" ht="14.25" x14ac:dyDescent="0.2"/>
    <row r="570" s="1" customFormat="1" ht="14.25" x14ac:dyDescent="0.2"/>
    <row r="571" s="1" customFormat="1" ht="14.25" x14ac:dyDescent="0.2"/>
    <row r="572" s="1" customFormat="1" ht="14.25" x14ac:dyDescent="0.2"/>
    <row r="573" s="1" customFormat="1" ht="14.25" x14ac:dyDescent="0.2"/>
    <row r="574" s="1" customFormat="1" ht="14.25" x14ac:dyDescent="0.2"/>
    <row r="575" s="1" customFormat="1" ht="14.25" x14ac:dyDescent="0.2"/>
    <row r="576" s="1" customFormat="1" ht="14.25" x14ac:dyDescent="0.2"/>
    <row r="577" s="1" customFormat="1" ht="14.25" x14ac:dyDescent="0.2"/>
    <row r="578" s="1" customFormat="1" ht="14.25" x14ac:dyDescent="0.2"/>
    <row r="579" s="1" customFormat="1" ht="14.25" x14ac:dyDescent="0.2"/>
    <row r="580" s="1" customFormat="1" ht="14.25" x14ac:dyDescent="0.2"/>
    <row r="581" s="1" customFormat="1" ht="14.25" x14ac:dyDescent="0.2"/>
    <row r="582" s="1" customFormat="1" ht="14.25" x14ac:dyDescent="0.2"/>
    <row r="583" s="1" customFormat="1" ht="14.25" x14ac:dyDescent="0.2"/>
    <row r="584" s="1" customFormat="1" ht="14.25" x14ac:dyDescent="0.2"/>
    <row r="585" s="1" customFormat="1" ht="14.25" x14ac:dyDescent="0.2"/>
    <row r="586" s="1" customFormat="1" ht="14.25" x14ac:dyDescent="0.2"/>
    <row r="587" s="1" customFormat="1" ht="14.25" x14ac:dyDescent="0.2"/>
    <row r="588" s="1" customFormat="1" ht="14.25" x14ac:dyDescent="0.2"/>
    <row r="589" s="1" customFormat="1" ht="14.25" x14ac:dyDescent="0.2"/>
    <row r="590" s="1" customFormat="1" ht="14.25" x14ac:dyDescent="0.2"/>
    <row r="591" s="1" customFormat="1" ht="14.25" x14ac:dyDescent="0.2"/>
    <row r="592" s="1" customFormat="1" ht="14.25" x14ac:dyDescent="0.2"/>
    <row r="593" s="1" customFormat="1" ht="14.25" x14ac:dyDescent="0.2"/>
    <row r="594" s="1" customFormat="1" ht="14.25" x14ac:dyDescent="0.2"/>
    <row r="595" s="1" customFormat="1" ht="14.25" x14ac:dyDescent="0.2"/>
    <row r="596" s="1" customFormat="1" ht="14.25" x14ac:dyDescent="0.2"/>
    <row r="597" s="1" customFormat="1" ht="14.25" x14ac:dyDescent="0.2"/>
    <row r="598" s="1" customFormat="1" ht="14.25" x14ac:dyDescent="0.2"/>
    <row r="599" s="1" customFormat="1" ht="14.25" x14ac:dyDescent="0.2"/>
    <row r="600" s="1" customFormat="1" ht="14.25" x14ac:dyDescent="0.2"/>
    <row r="601" s="1" customFormat="1" ht="14.25" x14ac:dyDescent="0.2"/>
    <row r="602" s="1" customFormat="1" ht="14.25" x14ac:dyDescent="0.2"/>
    <row r="603" s="1" customFormat="1" ht="14.25" x14ac:dyDescent="0.2"/>
    <row r="604" s="1" customFormat="1" ht="14.25" x14ac:dyDescent="0.2"/>
    <row r="605" s="1" customFormat="1" ht="14.25" x14ac:dyDescent="0.2"/>
    <row r="606" s="1" customFormat="1" ht="14.25" x14ac:dyDescent="0.2"/>
    <row r="607" s="1" customFormat="1" ht="14.25" x14ac:dyDescent="0.2"/>
    <row r="608" s="1" customFormat="1" ht="14.25" x14ac:dyDescent="0.2"/>
    <row r="609" s="1" customFormat="1" ht="14.25" x14ac:dyDescent="0.2"/>
    <row r="610" s="1" customFormat="1" ht="14.25" x14ac:dyDescent="0.2"/>
    <row r="611" s="1" customFormat="1" ht="14.25" x14ac:dyDescent="0.2"/>
    <row r="612" s="1" customFormat="1" ht="14.25" x14ac:dyDescent="0.2"/>
    <row r="613" s="1" customFormat="1" ht="14.25" x14ac:dyDescent="0.2"/>
    <row r="614" s="1" customFormat="1" ht="14.25" x14ac:dyDescent="0.2"/>
    <row r="615" s="1" customFormat="1" ht="14.25" x14ac:dyDescent="0.2"/>
    <row r="616" s="1" customFormat="1" ht="14.25" x14ac:dyDescent="0.2"/>
    <row r="617" s="1" customFormat="1" ht="14.25" x14ac:dyDescent="0.2"/>
    <row r="618" s="1" customFormat="1" ht="14.25" x14ac:dyDescent="0.2"/>
    <row r="619" s="1" customFormat="1" ht="14.25" x14ac:dyDescent="0.2"/>
    <row r="620" s="1" customFormat="1" ht="14.25" x14ac:dyDescent="0.2"/>
    <row r="621" s="1" customFormat="1" ht="14.25" x14ac:dyDescent="0.2"/>
    <row r="622" s="1" customFormat="1" ht="14.25" x14ac:dyDescent="0.2"/>
    <row r="623" s="1" customFormat="1" ht="14.25" x14ac:dyDescent="0.2"/>
    <row r="624" s="1" customFormat="1" ht="14.25" x14ac:dyDescent="0.2"/>
    <row r="625" s="1" customFormat="1" ht="14.25" x14ac:dyDescent="0.2"/>
    <row r="626" s="1" customFormat="1" ht="14.25" x14ac:dyDescent="0.2"/>
    <row r="627" s="1" customFormat="1" ht="14.25" x14ac:dyDescent="0.2"/>
    <row r="628" s="1" customFormat="1" ht="14.25" x14ac:dyDescent="0.2"/>
    <row r="629" s="1" customFormat="1" ht="14.25" x14ac:dyDescent="0.2"/>
    <row r="630" s="1" customFormat="1" ht="14.25" x14ac:dyDescent="0.2"/>
    <row r="631" s="1" customFormat="1" ht="14.25" x14ac:dyDescent="0.2"/>
    <row r="632" s="1" customFormat="1" ht="14.25" x14ac:dyDescent="0.2"/>
    <row r="633" s="1" customFormat="1" ht="14.25" x14ac:dyDescent="0.2"/>
    <row r="634" s="1" customFormat="1" ht="14.25" x14ac:dyDescent="0.2"/>
    <row r="635" s="1" customFormat="1" ht="14.25" x14ac:dyDescent="0.2"/>
    <row r="636" s="1" customFormat="1" ht="14.25" x14ac:dyDescent="0.2"/>
    <row r="637" s="1" customFormat="1" ht="14.25" x14ac:dyDescent="0.2"/>
    <row r="638" s="1" customFormat="1" ht="14.25" x14ac:dyDescent="0.2"/>
    <row r="639" s="1" customFormat="1" ht="14.25" x14ac:dyDescent="0.2"/>
    <row r="640" s="1" customFormat="1" ht="14.25" x14ac:dyDescent="0.2"/>
    <row r="641" s="1" customFormat="1" ht="14.25" x14ac:dyDescent="0.2"/>
    <row r="642" s="1" customFormat="1" ht="14.25" x14ac:dyDescent="0.2"/>
    <row r="643" s="1" customFormat="1" ht="14.25" x14ac:dyDescent="0.2"/>
    <row r="644" s="1" customFormat="1" ht="14.25" x14ac:dyDescent="0.2"/>
    <row r="645" s="1" customFormat="1" ht="14.25" x14ac:dyDescent="0.2"/>
    <row r="646" s="1" customFormat="1" ht="14.25" x14ac:dyDescent="0.2"/>
    <row r="647" s="1" customFormat="1" ht="14.25" x14ac:dyDescent="0.2"/>
    <row r="648" s="1" customFormat="1" ht="14.25" x14ac:dyDescent="0.2"/>
    <row r="649" s="1" customFormat="1" ht="14.25" x14ac:dyDescent="0.2"/>
    <row r="650" s="1" customFormat="1" ht="14.25" x14ac:dyDescent="0.2"/>
    <row r="651" s="1" customFormat="1" ht="14.25" x14ac:dyDescent="0.2"/>
    <row r="652" s="1" customFormat="1" ht="14.25" x14ac:dyDescent="0.2"/>
    <row r="653" s="1" customFormat="1" ht="14.25" x14ac:dyDescent="0.2"/>
    <row r="654" s="1" customFormat="1" ht="14.25" x14ac:dyDescent="0.2"/>
    <row r="655" s="1" customFormat="1" ht="14.25" x14ac:dyDescent="0.2"/>
    <row r="656" s="1" customFormat="1" ht="14.25" x14ac:dyDescent="0.2"/>
    <row r="657" s="1" customFormat="1" ht="14.25" x14ac:dyDescent="0.2"/>
    <row r="660" s="1" customFormat="1" ht="14.25" x14ac:dyDescent="0.2"/>
    <row r="661" s="1" customFormat="1" ht="14.25" x14ac:dyDescent="0.2"/>
    <row r="662" s="1" customFormat="1" ht="14.25" x14ac:dyDescent="0.2"/>
    <row r="663" s="1" customFormat="1" ht="14.25" x14ac:dyDescent="0.2"/>
    <row r="664" s="1" customFormat="1" ht="14.25" x14ac:dyDescent="0.2"/>
    <row r="665" s="1" customFormat="1" ht="14.25" x14ac:dyDescent="0.2"/>
    <row r="666" s="1" customFormat="1" ht="14.25" x14ac:dyDescent="0.2"/>
    <row r="667" s="1" customFormat="1" ht="14.25" x14ac:dyDescent="0.2"/>
    <row r="668" s="1" customFormat="1" ht="14.25" x14ac:dyDescent="0.2"/>
    <row r="669" s="1" customFormat="1" ht="14.25" x14ac:dyDescent="0.2"/>
    <row r="670" s="1" customFormat="1" ht="14.25" x14ac:dyDescent="0.2"/>
    <row r="671" s="1" customFormat="1" ht="14.25" x14ac:dyDescent="0.2"/>
    <row r="672" s="1" customFormat="1" ht="14.25" x14ac:dyDescent="0.2"/>
    <row r="673" s="1" customFormat="1" ht="14.25" x14ac:dyDescent="0.2"/>
    <row r="674" s="1" customFormat="1" ht="14.25" x14ac:dyDescent="0.2"/>
    <row r="675" s="1" customFormat="1" ht="14.25" x14ac:dyDescent="0.2"/>
    <row r="676" s="1" customFormat="1" ht="14.25" x14ac:dyDescent="0.2"/>
    <row r="677" s="1" customFormat="1" ht="14.25" x14ac:dyDescent="0.2"/>
    <row r="678" s="1" customFormat="1" ht="14.25" x14ac:dyDescent="0.2"/>
    <row r="679" s="1" customFormat="1" ht="14.25" x14ac:dyDescent="0.2"/>
    <row r="680" s="1" customFormat="1" ht="14.25" x14ac:dyDescent="0.2"/>
    <row r="681" s="1" customFormat="1" ht="14.25" x14ac:dyDescent="0.2"/>
    <row r="682" s="1" customFormat="1" ht="14.25" x14ac:dyDescent="0.2"/>
    <row r="683" s="1" customFormat="1" ht="14.25" x14ac:dyDescent="0.2"/>
    <row r="684" s="1" customFormat="1" ht="14.25" x14ac:dyDescent="0.2"/>
    <row r="685" s="1" customFormat="1" ht="14.25" x14ac:dyDescent="0.2"/>
    <row r="686" s="1" customFormat="1" ht="14.25" x14ac:dyDescent="0.2"/>
    <row r="687" s="1" customFormat="1" ht="14.25" x14ac:dyDescent="0.2"/>
    <row r="688" s="1" customFormat="1" ht="14.25" x14ac:dyDescent="0.2"/>
    <row r="689" s="1" customFormat="1" ht="14.25" x14ac:dyDescent="0.2"/>
    <row r="690" s="1" customFormat="1" ht="14.25" x14ac:dyDescent="0.2"/>
    <row r="691" s="1" customFormat="1" ht="14.25" x14ac:dyDescent="0.2"/>
    <row r="692" s="1" customFormat="1" ht="14.25" x14ac:dyDescent="0.2"/>
    <row r="693" s="1" customFormat="1" ht="14.25" x14ac:dyDescent="0.2"/>
    <row r="694" s="1" customFormat="1" ht="14.25" x14ac:dyDescent="0.2"/>
    <row r="695" s="1" customFormat="1" ht="14.25" x14ac:dyDescent="0.2"/>
    <row r="696" s="1" customFormat="1" ht="14.25" x14ac:dyDescent="0.2"/>
    <row r="697" s="1" customFormat="1" ht="14.25" x14ac:dyDescent="0.2"/>
    <row r="698" s="1" customFormat="1" ht="14.25" x14ac:dyDescent="0.2"/>
    <row r="699" s="1" customFormat="1" ht="14.25" x14ac:dyDescent="0.2"/>
    <row r="700" s="1" customFormat="1" ht="14.25" x14ac:dyDescent="0.2"/>
    <row r="701" s="1" customFormat="1" ht="14.25" x14ac:dyDescent="0.2"/>
    <row r="702" s="1" customFormat="1" ht="14.25" x14ac:dyDescent="0.2"/>
    <row r="703" s="1" customFormat="1" ht="14.25" x14ac:dyDescent="0.2"/>
    <row r="704" s="1" customFormat="1" ht="14.25" x14ac:dyDescent="0.2"/>
    <row r="705" s="1" customFormat="1" ht="14.25" x14ac:dyDescent="0.2"/>
    <row r="706" s="1" customFormat="1" ht="14.25" x14ac:dyDescent="0.2"/>
    <row r="707" s="1" customFormat="1" ht="14.25" x14ac:dyDescent="0.2"/>
    <row r="708" s="1" customFormat="1" ht="14.25" x14ac:dyDescent="0.2"/>
    <row r="709" s="1" customFormat="1" ht="14.25" x14ac:dyDescent="0.2"/>
    <row r="710" s="1" customFormat="1" ht="14.25" x14ac:dyDescent="0.2"/>
    <row r="711" s="1" customFormat="1" ht="14.25" x14ac:dyDescent="0.2"/>
    <row r="712" s="1" customFormat="1" ht="14.25" x14ac:dyDescent="0.2"/>
    <row r="713" s="1" customFormat="1" ht="14.25" x14ac:dyDescent="0.2"/>
    <row r="714" s="1" customFormat="1" ht="14.25" x14ac:dyDescent="0.2"/>
    <row r="715" s="1" customFormat="1" ht="14.25" x14ac:dyDescent="0.2"/>
    <row r="716" s="1" customFormat="1" ht="14.25" x14ac:dyDescent="0.2"/>
    <row r="717" s="1" customFormat="1" ht="14.25" x14ac:dyDescent="0.2"/>
    <row r="718" s="1" customFormat="1" ht="14.25" x14ac:dyDescent="0.2"/>
    <row r="719" s="1" customFormat="1" ht="14.25" x14ac:dyDescent="0.2"/>
    <row r="720" s="1" customFormat="1" ht="14.25" x14ac:dyDescent="0.2"/>
    <row r="721" s="1" customFormat="1" ht="14.25" x14ac:dyDescent="0.2"/>
    <row r="722" s="1" customFormat="1" ht="14.25" x14ac:dyDescent="0.2"/>
    <row r="723" s="1" customFormat="1" ht="14.25" x14ac:dyDescent="0.2"/>
    <row r="724" s="1" customFormat="1" ht="14.25" x14ac:dyDescent="0.2"/>
    <row r="725" s="1" customFormat="1" ht="14.25" x14ac:dyDescent="0.2"/>
    <row r="726" s="1" customFormat="1" ht="14.25" x14ac:dyDescent="0.2"/>
    <row r="727" s="1" customFormat="1" ht="14.25" x14ac:dyDescent="0.2"/>
    <row r="728" s="1" customFormat="1" ht="14.25" x14ac:dyDescent="0.2"/>
    <row r="729" s="1" customFormat="1" ht="14.25" x14ac:dyDescent="0.2"/>
    <row r="730" s="1" customFormat="1" ht="14.25" x14ac:dyDescent="0.2"/>
    <row r="731" s="1" customFormat="1" ht="14.25" x14ac:dyDescent="0.2"/>
    <row r="732" s="1" customFormat="1" ht="14.25" x14ac:dyDescent="0.2"/>
    <row r="733" s="1" customFormat="1" ht="14.25" x14ac:dyDescent="0.2"/>
    <row r="734" s="1" customFormat="1" ht="14.25" x14ac:dyDescent="0.2"/>
    <row r="735" s="1" customFormat="1" ht="14.25" x14ac:dyDescent="0.2"/>
    <row r="736" s="1" customFormat="1" ht="14.25" x14ac:dyDescent="0.2"/>
    <row r="737" s="1" customFormat="1" ht="14.25" x14ac:dyDescent="0.2"/>
    <row r="738" s="1" customFormat="1" ht="14.25" x14ac:dyDescent="0.2"/>
    <row r="739" s="1" customFormat="1" ht="14.25" x14ac:dyDescent="0.2"/>
    <row r="740" s="1" customFormat="1" ht="14.25" x14ac:dyDescent="0.2"/>
    <row r="741" s="1" customFormat="1" ht="14.25" x14ac:dyDescent="0.2"/>
    <row r="742" s="1" customFormat="1" ht="14.25" x14ac:dyDescent="0.2"/>
    <row r="743" s="1" customFormat="1" ht="14.25" x14ac:dyDescent="0.2"/>
    <row r="744" s="1" customFormat="1" ht="14.25" x14ac:dyDescent="0.2"/>
    <row r="745" s="1" customFormat="1" ht="14.25" x14ac:dyDescent="0.2"/>
    <row r="746" s="1" customFormat="1" ht="14.25" x14ac:dyDescent="0.2"/>
    <row r="747" s="1" customFormat="1" ht="14.25" x14ac:dyDescent="0.2"/>
    <row r="748" s="1" customFormat="1" ht="14.25" x14ac:dyDescent="0.2"/>
    <row r="749" s="1" customFormat="1" ht="14.25" x14ac:dyDescent="0.2"/>
    <row r="750" s="1" customFormat="1" ht="14.25" x14ac:dyDescent="0.2"/>
    <row r="751" s="1" customFormat="1" ht="14.25" x14ac:dyDescent="0.2"/>
    <row r="752" s="1" customFormat="1" ht="14.25" x14ac:dyDescent="0.2"/>
    <row r="753" s="1" customFormat="1" ht="14.25" x14ac:dyDescent="0.2"/>
    <row r="754" s="1" customFormat="1" ht="14.25" x14ac:dyDescent="0.2"/>
    <row r="755" s="1" customFormat="1" ht="14.25" x14ac:dyDescent="0.2"/>
    <row r="756" s="1" customFormat="1" ht="14.25" x14ac:dyDescent="0.2"/>
    <row r="757" s="1" customFormat="1" ht="14.25" x14ac:dyDescent="0.2"/>
    <row r="758" s="1" customFormat="1" ht="14.25" x14ac:dyDescent="0.2"/>
    <row r="759" s="1" customFormat="1" ht="14.25" x14ac:dyDescent="0.2"/>
    <row r="760" s="1" customFormat="1" ht="14.25" x14ac:dyDescent="0.2"/>
    <row r="761" s="1" customFormat="1" ht="14.25" x14ac:dyDescent="0.2"/>
    <row r="762" s="1" customFormat="1" ht="14.25" x14ac:dyDescent="0.2"/>
    <row r="763" s="1" customFormat="1" ht="14.25" x14ac:dyDescent="0.2"/>
    <row r="764" s="1" customFormat="1" ht="14.25" x14ac:dyDescent="0.2"/>
    <row r="765" s="1" customFormat="1" ht="14.25" x14ac:dyDescent="0.2"/>
    <row r="766" s="1" customFormat="1" ht="14.25" x14ac:dyDescent="0.2"/>
    <row r="767" s="1" customFormat="1" ht="14.25" x14ac:dyDescent="0.2"/>
    <row r="768" s="1" customFormat="1" ht="14.25" x14ac:dyDescent="0.2"/>
    <row r="769" s="1" customFormat="1" ht="14.25" x14ac:dyDescent="0.2"/>
    <row r="770" s="1" customFormat="1" ht="14.25" x14ac:dyDescent="0.2"/>
    <row r="771" s="1" customFormat="1" ht="14.25" x14ac:dyDescent="0.2"/>
    <row r="772" s="1" customFormat="1" ht="14.25" x14ac:dyDescent="0.2"/>
    <row r="773" s="1" customFormat="1" ht="14.25" x14ac:dyDescent="0.2"/>
    <row r="774" s="1" customFormat="1" ht="14.25" x14ac:dyDescent="0.2"/>
    <row r="775" s="1" customFormat="1" ht="14.25" x14ac:dyDescent="0.2"/>
    <row r="776" s="1" customFormat="1" ht="14.25" x14ac:dyDescent="0.2"/>
    <row r="777" s="1" customFormat="1" ht="14.25" x14ac:dyDescent="0.2"/>
    <row r="778" s="1" customFormat="1" ht="14.25" x14ac:dyDescent="0.2"/>
    <row r="779" s="1" customFormat="1" ht="14.25" x14ac:dyDescent="0.2"/>
    <row r="780" s="1" customFormat="1" ht="14.25" x14ac:dyDescent="0.2"/>
    <row r="781" s="1" customFormat="1" ht="14.25" x14ac:dyDescent="0.2"/>
    <row r="782" s="1" customFormat="1" ht="14.25" x14ac:dyDescent="0.2"/>
    <row r="783" s="1" customFormat="1" ht="14.25" x14ac:dyDescent="0.2"/>
    <row r="784" s="1" customFormat="1" ht="14.25" x14ac:dyDescent="0.2"/>
    <row r="785" s="1" customFormat="1" ht="14.25" x14ac:dyDescent="0.2"/>
    <row r="786" s="1" customFormat="1" ht="14.25" x14ac:dyDescent="0.2"/>
    <row r="787" s="1" customFormat="1" ht="14.25" x14ac:dyDescent="0.2"/>
    <row r="788" s="1" customFormat="1" ht="14.25" x14ac:dyDescent="0.2"/>
    <row r="789" s="1" customFormat="1" ht="14.25" x14ac:dyDescent="0.2"/>
    <row r="790" s="1" customFormat="1" ht="14.25" x14ac:dyDescent="0.2"/>
    <row r="791" s="1" customFormat="1" ht="14.25" x14ac:dyDescent="0.2"/>
    <row r="792" s="1" customFormat="1" ht="14.25" x14ac:dyDescent="0.2"/>
    <row r="793" s="1" customFormat="1" ht="14.25" x14ac:dyDescent="0.2"/>
    <row r="794" s="1" customFormat="1" ht="14.25" x14ac:dyDescent="0.2"/>
    <row r="795" s="1" customFormat="1" ht="14.25" x14ac:dyDescent="0.2"/>
    <row r="796" s="1" customFormat="1" ht="14.25" x14ac:dyDescent="0.2"/>
    <row r="797" s="1" customFormat="1" ht="14.25" x14ac:dyDescent="0.2"/>
    <row r="798" s="1" customFormat="1" ht="14.25" x14ac:dyDescent="0.2"/>
    <row r="799" s="1" customFormat="1" ht="14.25" x14ac:dyDescent="0.2"/>
    <row r="800" s="1" customFormat="1" ht="14.25" x14ac:dyDescent="0.2"/>
    <row r="801" s="1" customFormat="1" ht="14.25" x14ac:dyDescent="0.2"/>
    <row r="802" s="1" customFormat="1" ht="14.25" x14ac:dyDescent="0.2"/>
    <row r="803" s="1" customFormat="1" ht="14.25" x14ac:dyDescent="0.2"/>
    <row r="804" s="1" customFormat="1" ht="14.25" x14ac:dyDescent="0.2"/>
    <row r="805" s="1" customFormat="1" ht="14.25" x14ac:dyDescent="0.2"/>
    <row r="806" s="1" customFormat="1" ht="14.25" x14ac:dyDescent="0.2"/>
    <row r="807" s="1" customFormat="1" ht="14.25" x14ac:dyDescent="0.2"/>
    <row r="808" s="1" customFormat="1" ht="14.25" x14ac:dyDescent="0.2"/>
    <row r="809" s="1" customFormat="1" ht="14.25" x14ac:dyDescent="0.2"/>
    <row r="810" s="1" customFormat="1" ht="14.25" x14ac:dyDescent="0.2"/>
    <row r="811" s="1" customFormat="1" ht="14.25" x14ac:dyDescent="0.2"/>
    <row r="812" s="1" customFormat="1" ht="14.25" x14ac:dyDescent="0.2"/>
    <row r="813" s="1" customFormat="1" ht="14.25" x14ac:dyDescent="0.2"/>
    <row r="814" s="1" customFormat="1" ht="14.25" x14ac:dyDescent="0.2"/>
    <row r="815" s="1" customFormat="1" ht="14.25" x14ac:dyDescent="0.2"/>
    <row r="816" s="1" customFormat="1" ht="14.25" x14ac:dyDescent="0.2"/>
    <row r="817" s="1" customFormat="1" ht="14.25" x14ac:dyDescent="0.2"/>
    <row r="818" s="1" customFormat="1" ht="14.25" x14ac:dyDescent="0.2"/>
    <row r="819" s="1" customFormat="1" ht="14.25" x14ac:dyDescent="0.2"/>
    <row r="820" s="1" customFormat="1" ht="14.25" x14ac:dyDescent="0.2"/>
    <row r="821" s="1" customFormat="1" ht="14.25" x14ac:dyDescent="0.2"/>
    <row r="822" s="1" customFormat="1" ht="14.25" x14ac:dyDescent="0.2"/>
    <row r="823" s="1" customFormat="1" ht="14.25" x14ac:dyDescent="0.2"/>
    <row r="826" s="1" customFormat="1" ht="14.25" x14ac:dyDescent="0.2"/>
    <row r="827" s="1" customFormat="1" ht="14.25" x14ac:dyDescent="0.2"/>
    <row r="828" s="1" customFormat="1" ht="14.25" x14ac:dyDescent="0.2"/>
    <row r="829" s="1" customFormat="1" ht="14.25" x14ac:dyDescent="0.2"/>
    <row r="830" s="1" customFormat="1" ht="14.25" x14ac:dyDescent="0.2"/>
    <row r="831" s="1" customFormat="1" ht="14.25" x14ac:dyDescent="0.2"/>
    <row r="832" s="1" customFormat="1" ht="14.25" x14ac:dyDescent="0.2"/>
    <row r="833" s="1" customFormat="1" ht="14.25" x14ac:dyDescent="0.2"/>
    <row r="834" s="1" customFormat="1" ht="14.25" x14ac:dyDescent="0.2"/>
    <row r="835" s="1" customFormat="1" ht="14.25" x14ac:dyDescent="0.2"/>
    <row r="836" s="1" customFormat="1" ht="14.25" x14ac:dyDescent="0.2"/>
    <row r="837" s="1" customFormat="1" ht="14.25" x14ac:dyDescent="0.2"/>
    <row r="838" s="1" customFormat="1" ht="14.25" x14ac:dyDescent="0.2"/>
    <row r="839" s="1" customFormat="1" ht="14.25" x14ac:dyDescent="0.2"/>
    <row r="840" s="1" customFormat="1" ht="14.25" x14ac:dyDescent="0.2"/>
    <row r="841" s="1" customFormat="1" ht="14.25" x14ac:dyDescent="0.2"/>
    <row r="842" s="1" customFormat="1" ht="14.25" x14ac:dyDescent="0.2"/>
    <row r="843" s="1" customFormat="1" ht="14.25" x14ac:dyDescent="0.2"/>
    <row r="844" s="1" customFormat="1" ht="14.25" x14ac:dyDescent="0.2"/>
    <row r="845" s="1" customFormat="1" ht="14.25" x14ac:dyDescent="0.2"/>
    <row r="846" s="1" customFormat="1" ht="14.25" x14ac:dyDescent="0.2"/>
    <row r="847" s="1" customFormat="1" ht="14.25" x14ac:dyDescent="0.2"/>
    <row r="848" s="1" customFormat="1" ht="14.25" x14ac:dyDescent="0.2"/>
    <row r="849" s="1" customFormat="1" ht="14.25" x14ac:dyDescent="0.2"/>
    <row r="850" s="1" customFormat="1" ht="14.25" x14ac:dyDescent="0.2"/>
    <row r="851" s="1" customFormat="1" ht="14.25" x14ac:dyDescent="0.2"/>
    <row r="852" s="1" customFormat="1" ht="14.25" x14ac:dyDescent="0.2"/>
    <row r="853" s="1" customFormat="1" ht="14.25" x14ac:dyDescent="0.2"/>
    <row r="854" s="1" customFormat="1" ht="14.25" x14ac:dyDescent="0.2"/>
    <row r="855" s="1" customFormat="1" ht="14.25" x14ac:dyDescent="0.2"/>
    <row r="856" s="1" customFormat="1" ht="14.25" x14ac:dyDescent="0.2"/>
    <row r="857" s="1" customFormat="1" ht="14.25" x14ac:dyDescent="0.2"/>
    <row r="858" s="1" customFormat="1" ht="14.25" x14ac:dyDescent="0.2"/>
    <row r="859" s="1" customFormat="1" ht="14.25" x14ac:dyDescent="0.2"/>
    <row r="860" s="1" customFormat="1" ht="14.25" x14ac:dyDescent="0.2"/>
    <row r="861" s="1" customFormat="1" ht="14.25" x14ac:dyDescent="0.2"/>
    <row r="862" s="1" customFormat="1" ht="14.25" x14ac:dyDescent="0.2"/>
    <row r="863" s="1" customFormat="1" ht="14.25" x14ac:dyDescent="0.2"/>
    <row r="864" s="1" customFormat="1" ht="14.25" x14ac:dyDescent="0.2"/>
    <row r="865" s="1" customFormat="1" ht="14.25" x14ac:dyDescent="0.2"/>
    <row r="866" s="1" customFormat="1" ht="14.25" x14ac:dyDescent="0.2"/>
    <row r="867" s="1" customFormat="1" ht="14.25" x14ac:dyDescent="0.2"/>
    <row r="868" s="1" customFormat="1" ht="14.25" x14ac:dyDescent="0.2"/>
    <row r="869" s="1" customFormat="1" ht="14.25" x14ac:dyDescent="0.2"/>
    <row r="870" s="1" customFormat="1" ht="14.25" x14ac:dyDescent="0.2"/>
    <row r="871" s="1" customFormat="1" ht="14.25" x14ac:dyDescent="0.2"/>
    <row r="872" s="1" customFormat="1" ht="14.25" x14ac:dyDescent="0.2"/>
    <row r="873" s="1" customFormat="1" ht="14.25" x14ac:dyDescent="0.2"/>
    <row r="874" s="1" customFormat="1" ht="14.25" x14ac:dyDescent="0.2"/>
    <row r="875" s="1" customFormat="1" ht="14.25" x14ac:dyDescent="0.2"/>
    <row r="876" s="1" customFormat="1" ht="14.25" x14ac:dyDescent="0.2"/>
    <row r="877" s="1" customFormat="1" ht="14.25" x14ac:dyDescent="0.2"/>
    <row r="878" s="1" customFormat="1" ht="14.25" x14ac:dyDescent="0.2"/>
    <row r="879" s="1" customFormat="1" ht="14.25" x14ac:dyDescent="0.2"/>
    <row r="880" s="1" customFormat="1" ht="14.25" x14ac:dyDescent="0.2"/>
    <row r="881" s="1" customFormat="1" ht="14.25" x14ac:dyDescent="0.2"/>
    <row r="882" s="1" customFormat="1" ht="14.25" x14ac:dyDescent="0.2"/>
    <row r="883" s="1" customFormat="1" ht="14.25" x14ac:dyDescent="0.2"/>
    <row r="884" s="1" customFormat="1" ht="14.25" x14ac:dyDescent="0.2"/>
    <row r="885" s="1" customFormat="1" ht="14.25" x14ac:dyDescent="0.2"/>
    <row r="886" s="1" customFormat="1" ht="14.25" x14ac:dyDescent="0.2"/>
    <row r="887" s="1" customFormat="1" ht="14.25" x14ac:dyDescent="0.2"/>
    <row r="888" s="1" customFormat="1" ht="14.25" x14ac:dyDescent="0.2"/>
    <row r="889" s="1" customFormat="1" ht="14.25" x14ac:dyDescent="0.2"/>
    <row r="890" s="1" customFormat="1" ht="14.25" x14ac:dyDescent="0.2"/>
    <row r="891" s="1" customFormat="1" ht="14.25" x14ac:dyDescent="0.2"/>
    <row r="892" s="1" customFormat="1" ht="14.25" x14ac:dyDescent="0.2"/>
    <row r="893" s="1" customFormat="1" ht="14.25" x14ac:dyDescent="0.2"/>
    <row r="894" s="1" customFormat="1" ht="14.25" x14ac:dyDescent="0.2"/>
    <row r="895" s="1" customFormat="1" ht="14.25" x14ac:dyDescent="0.2"/>
    <row r="896" s="1" customFormat="1" ht="14.25" x14ac:dyDescent="0.2"/>
    <row r="897" s="1" customFormat="1" ht="14.25" x14ac:dyDescent="0.2"/>
    <row r="898" s="1" customFormat="1" ht="14.25" x14ac:dyDescent="0.2"/>
    <row r="899" s="1" customFormat="1" ht="14.25" x14ac:dyDescent="0.2"/>
    <row r="900" s="1" customFormat="1" ht="14.25" x14ac:dyDescent="0.2"/>
    <row r="901" s="1" customFormat="1" ht="14.25" x14ac:dyDescent="0.2"/>
    <row r="902" s="1" customFormat="1" ht="14.25" x14ac:dyDescent="0.2"/>
    <row r="903" s="1" customFormat="1" ht="14.25" x14ac:dyDescent="0.2"/>
    <row r="904" s="1" customFormat="1" ht="14.25" x14ac:dyDescent="0.2"/>
    <row r="905" s="1" customFormat="1" ht="14.25" x14ac:dyDescent="0.2"/>
    <row r="906" s="1" customFormat="1" ht="14.25" x14ac:dyDescent="0.2"/>
    <row r="907" s="1" customFormat="1" ht="14.25" x14ac:dyDescent="0.2"/>
    <row r="908" s="1" customFormat="1" ht="14.25" x14ac:dyDescent="0.2"/>
    <row r="909" s="1" customFormat="1" ht="14.25" x14ac:dyDescent="0.2"/>
    <row r="910" s="1" customFormat="1" ht="14.25" x14ac:dyDescent="0.2"/>
    <row r="911" s="1" customFormat="1" ht="14.25" x14ac:dyDescent="0.2"/>
    <row r="912" s="1" customFormat="1" ht="14.25" x14ac:dyDescent="0.2"/>
    <row r="913" s="1" customFormat="1" ht="14.25" x14ac:dyDescent="0.2"/>
    <row r="914" s="1" customFormat="1" ht="14.25" x14ac:dyDescent="0.2"/>
    <row r="915" s="1" customFormat="1" ht="14.25" x14ac:dyDescent="0.2"/>
    <row r="916" s="1" customFormat="1" ht="14.25" x14ac:dyDescent="0.2"/>
    <row r="917" s="1" customFormat="1" ht="14.25" x14ac:dyDescent="0.2"/>
    <row r="918" s="1" customFormat="1" ht="14.25" x14ac:dyDescent="0.2"/>
    <row r="919" s="1" customFormat="1" ht="14.25" x14ac:dyDescent="0.2"/>
    <row r="920" s="1" customFormat="1" ht="14.25" x14ac:dyDescent="0.2"/>
    <row r="921" s="1" customFormat="1" ht="14.25" x14ac:dyDescent="0.2"/>
    <row r="922" s="1" customFormat="1" ht="14.25" x14ac:dyDescent="0.2"/>
    <row r="923" s="1" customFormat="1" ht="14.25" x14ac:dyDescent="0.2"/>
    <row r="924" s="1" customFormat="1" ht="14.25" x14ac:dyDescent="0.2"/>
    <row r="925" s="1" customFormat="1" ht="14.25" x14ac:dyDescent="0.2"/>
    <row r="926" s="1" customFormat="1" ht="14.25" x14ac:dyDescent="0.2"/>
    <row r="927" s="1" customFormat="1" ht="14.25" x14ac:dyDescent="0.2"/>
    <row r="928" s="1" customFormat="1" ht="14.25" x14ac:dyDescent="0.2"/>
    <row r="929" s="1" customFormat="1" ht="14.25" x14ac:dyDescent="0.2"/>
    <row r="930" s="1" customFormat="1" ht="14.25" x14ac:dyDescent="0.2"/>
    <row r="931" s="1" customFormat="1" ht="14.25" x14ac:dyDescent="0.2"/>
    <row r="932" s="1" customFormat="1" ht="14.25" x14ac:dyDescent="0.2"/>
    <row r="933" s="1" customFormat="1" ht="14.25" x14ac:dyDescent="0.2"/>
    <row r="934" s="1" customFormat="1" ht="14.25" x14ac:dyDescent="0.2"/>
    <row r="935" s="1" customFormat="1" ht="14.25" x14ac:dyDescent="0.2"/>
    <row r="936" s="1" customFormat="1" ht="14.25" x14ac:dyDescent="0.2"/>
    <row r="937" s="1" customFormat="1" ht="14.25" x14ac:dyDescent="0.2"/>
    <row r="938" s="1" customFormat="1" ht="14.25" x14ac:dyDescent="0.2"/>
    <row r="939" s="1" customFormat="1" ht="14.25" x14ac:dyDescent="0.2"/>
    <row r="940" s="1" customFormat="1" ht="14.25" x14ac:dyDescent="0.2"/>
    <row r="941" s="1" customFormat="1" ht="14.25" x14ac:dyDescent="0.2"/>
    <row r="942" s="1" customFormat="1" ht="14.25" x14ac:dyDescent="0.2"/>
    <row r="943" s="1" customFormat="1" ht="14.25" x14ac:dyDescent="0.2"/>
    <row r="944" s="1" customFormat="1" ht="14.25" x14ac:dyDescent="0.2"/>
    <row r="945" s="1" customFormat="1" ht="14.25" x14ac:dyDescent="0.2"/>
    <row r="946" s="1" customFormat="1" ht="14.25" x14ac:dyDescent="0.2"/>
    <row r="947" s="1" customFormat="1" ht="14.25" x14ac:dyDescent="0.2"/>
    <row r="948" s="1" customFormat="1" ht="14.25" x14ac:dyDescent="0.2"/>
    <row r="949" s="1" customFormat="1" ht="14.25" x14ac:dyDescent="0.2"/>
    <row r="950" s="1" customFormat="1" ht="14.25" x14ac:dyDescent="0.2"/>
    <row r="951" s="1" customFormat="1" ht="14.25" x14ac:dyDescent="0.2"/>
    <row r="952" s="1" customFormat="1" ht="14.25" x14ac:dyDescent="0.2"/>
    <row r="953" s="1" customFormat="1" ht="14.25" x14ac:dyDescent="0.2"/>
    <row r="954" s="1" customFormat="1" ht="14.25" x14ac:dyDescent="0.2"/>
    <row r="955" s="1" customFormat="1" ht="14.25" x14ac:dyDescent="0.2"/>
    <row r="956" s="1" customFormat="1" ht="14.25" x14ac:dyDescent="0.2"/>
    <row r="957" s="1" customFormat="1" ht="14.25" x14ac:dyDescent="0.2"/>
    <row r="958" s="1" customFormat="1" ht="14.25" x14ac:dyDescent="0.2"/>
    <row r="959" s="1" customFormat="1" ht="14.25" x14ac:dyDescent="0.2"/>
    <row r="960" s="1" customFormat="1" ht="14.25" x14ac:dyDescent="0.2"/>
    <row r="961" s="1" customFormat="1" ht="14.25" x14ac:dyDescent="0.2"/>
    <row r="962" s="1" customFormat="1" ht="14.25" x14ac:dyDescent="0.2"/>
    <row r="963" s="1" customFormat="1" ht="14.25" x14ac:dyDescent="0.2"/>
    <row r="964" s="1" customFormat="1" ht="14.25" x14ac:dyDescent="0.2"/>
    <row r="965" s="1" customFormat="1" ht="14.25" x14ac:dyDescent="0.2"/>
    <row r="966" s="1" customFormat="1" ht="14.25" x14ac:dyDescent="0.2"/>
    <row r="967" s="1" customFormat="1" ht="14.25" x14ac:dyDescent="0.2"/>
    <row r="968" s="1" customFormat="1" ht="14.25" x14ac:dyDescent="0.2"/>
    <row r="969" s="1" customFormat="1" ht="14.25" x14ac:dyDescent="0.2"/>
    <row r="970" s="1" customFormat="1" ht="14.25" x14ac:dyDescent="0.2"/>
    <row r="971" s="1" customFormat="1" ht="14.25" x14ac:dyDescent="0.2"/>
    <row r="972" s="1" customFormat="1" ht="14.25" x14ac:dyDescent="0.2"/>
    <row r="973" s="1" customFormat="1" ht="14.25" x14ac:dyDescent="0.2"/>
    <row r="974" s="1" customFormat="1" ht="14.25" x14ac:dyDescent="0.2"/>
    <row r="975" s="1" customFormat="1" ht="14.25" x14ac:dyDescent="0.2"/>
    <row r="976" s="1" customFormat="1" ht="14.25" x14ac:dyDescent="0.2"/>
    <row r="977" s="1" customFormat="1" ht="14.25" x14ac:dyDescent="0.2"/>
    <row r="978" s="1" customFormat="1" ht="14.25" x14ac:dyDescent="0.2"/>
    <row r="979" s="1" customFormat="1" ht="14.25" x14ac:dyDescent="0.2"/>
    <row r="980" s="1" customFormat="1" ht="14.25" x14ac:dyDescent="0.2"/>
    <row r="981" s="1" customFormat="1" ht="14.25" x14ac:dyDescent="0.2"/>
    <row r="982" s="1" customFormat="1" ht="14.25" x14ac:dyDescent="0.2"/>
    <row r="983" s="1" customFormat="1" ht="14.25" x14ac:dyDescent="0.2"/>
    <row r="984" s="1" customFormat="1" ht="14.25" x14ac:dyDescent="0.2"/>
    <row r="985" s="1" customFormat="1" ht="14.25" x14ac:dyDescent="0.2"/>
    <row r="986" s="1" customFormat="1" ht="14.25" x14ac:dyDescent="0.2"/>
    <row r="987" s="1" customFormat="1" ht="14.25" x14ac:dyDescent="0.2"/>
    <row r="988" s="1" customFormat="1" ht="14.25" x14ac:dyDescent="0.2"/>
    <row r="989" s="1" customFormat="1" ht="14.25" x14ac:dyDescent="0.2"/>
    <row r="990" s="1" customFormat="1" ht="14.25" x14ac:dyDescent="0.2"/>
    <row r="991" s="1" customFormat="1" ht="14.25" x14ac:dyDescent="0.2"/>
    <row r="992" s="1" customFormat="1" ht="14.25" x14ac:dyDescent="0.2"/>
    <row r="993" s="1" customFormat="1" ht="14.25" x14ac:dyDescent="0.2"/>
    <row r="994" s="1" customFormat="1" ht="14.25" x14ac:dyDescent="0.2"/>
    <row r="995" s="1" customFormat="1" ht="14.25" x14ac:dyDescent="0.2"/>
    <row r="996" s="1" customFormat="1" ht="14.25" x14ac:dyDescent="0.2"/>
    <row r="997" s="1" customFormat="1" ht="14.25" x14ac:dyDescent="0.2"/>
    <row r="998" s="1" customFormat="1" ht="14.25" x14ac:dyDescent="0.2"/>
    <row r="999" s="1" customFormat="1" ht="14.25" x14ac:dyDescent="0.2"/>
    <row r="1000" s="1" customFormat="1" ht="14.25" x14ac:dyDescent="0.2"/>
    <row r="1001" s="1" customFormat="1" ht="14.25" x14ac:dyDescent="0.2"/>
    <row r="1002" s="1" customFormat="1" ht="14.25" x14ac:dyDescent="0.2"/>
    <row r="1003" s="1" customFormat="1" ht="14.25" x14ac:dyDescent="0.2"/>
    <row r="1004" s="1" customFormat="1" ht="14.25" x14ac:dyDescent="0.2"/>
    <row r="1005" s="1" customFormat="1" ht="14.25" x14ac:dyDescent="0.2"/>
    <row r="1006" s="1" customFormat="1" ht="14.25" x14ac:dyDescent="0.2"/>
    <row r="1007" s="1" customFormat="1" ht="14.25" x14ac:dyDescent="0.2"/>
    <row r="1008" s="1" customFormat="1" ht="14.25" x14ac:dyDescent="0.2"/>
    <row r="1009" s="1" customFormat="1" ht="14.25" x14ac:dyDescent="0.2"/>
    <row r="1010" s="1" customFormat="1" ht="14.25" x14ac:dyDescent="0.2"/>
    <row r="1011" s="1" customFormat="1" ht="14.25" x14ac:dyDescent="0.2"/>
    <row r="1012" s="1" customFormat="1" ht="14.25" x14ac:dyDescent="0.2"/>
    <row r="1013" s="1" customFormat="1" ht="14.25" x14ac:dyDescent="0.2"/>
    <row r="1014" s="1" customFormat="1" ht="14.25" x14ac:dyDescent="0.2"/>
    <row r="1015" s="1" customFormat="1" ht="14.25" x14ac:dyDescent="0.2"/>
    <row r="1016" s="1" customFormat="1" ht="14.25" x14ac:dyDescent="0.2"/>
    <row r="1017" s="1" customFormat="1" ht="14.25" x14ac:dyDescent="0.2"/>
    <row r="1018" s="1" customFormat="1" ht="14.25" x14ac:dyDescent="0.2"/>
    <row r="1019" s="1" customFormat="1" ht="14.25" x14ac:dyDescent="0.2"/>
    <row r="1020" s="1" customFormat="1" ht="14.25" x14ac:dyDescent="0.2"/>
    <row r="1021" s="1" customFormat="1" ht="14.25" x14ac:dyDescent="0.2"/>
    <row r="1022" s="1" customFormat="1" ht="14.25" x14ac:dyDescent="0.2"/>
    <row r="1023" s="1" customFormat="1" ht="14.25" x14ac:dyDescent="0.2"/>
    <row r="1024" s="1" customFormat="1" ht="14.25" x14ac:dyDescent="0.2"/>
    <row r="1025" s="1" customFormat="1" ht="14.25" x14ac:dyDescent="0.2"/>
    <row r="1026" s="1" customFormat="1" ht="14.25" x14ac:dyDescent="0.2"/>
    <row r="1027" s="1" customFormat="1" ht="14.25" x14ac:dyDescent="0.2"/>
    <row r="1028" s="1" customFormat="1" ht="14.25" x14ac:dyDescent="0.2"/>
    <row r="1029" s="1" customFormat="1" ht="14.25" x14ac:dyDescent="0.2"/>
    <row r="1030" s="1" customFormat="1" ht="14.25" x14ac:dyDescent="0.2"/>
    <row r="1031" s="1" customFormat="1" ht="14.25" x14ac:dyDescent="0.2"/>
    <row r="1032" s="1" customFormat="1" ht="14.25" x14ac:dyDescent="0.2"/>
    <row r="1033" s="1" customFormat="1" ht="14.25" x14ac:dyDescent="0.2"/>
    <row r="1034" s="1" customFormat="1" ht="14.25" x14ac:dyDescent="0.2"/>
    <row r="1035" s="1" customFormat="1" ht="14.25" x14ac:dyDescent="0.2"/>
    <row r="1036" s="1" customFormat="1" ht="14.25" x14ac:dyDescent="0.2"/>
    <row r="1037" s="1" customFormat="1" ht="14.25" x14ac:dyDescent="0.2"/>
    <row r="1038" s="1" customFormat="1" ht="14.25" x14ac:dyDescent="0.2"/>
    <row r="1039" s="1" customFormat="1" ht="14.25" x14ac:dyDescent="0.2"/>
    <row r="1040" s="1" customFormat="1" ht="14.25" x14ac:dyDescent="0.2"/>
    <row r="1041" s="1" customFormat="1" ht="14.25" x14ac:dyDescent="0.2"/>
    <row r="1042" s="1" customFormat="1" ht="14.25" x14ac:dyDescent="0.2"/>
    <row r="1043" s="1" customFormat="1" ht="14.25" x14ac:dyDescent="0.2"/>
    <row r="1044" s="1" customFormat="1" ht="14.25" x14ac:dyDescent="0.2"/>
    <row r="1045" s="1" customFormat="1" ht="14.25" x14ac:dyDescent="0.2"/>
    <row r="1046" s="1" customFormat="1" ht="14.25" x14ac:dyDescent="0.2"/>
    <row r="1047" s="1" customFormat="1" ht="14.25" x14ac:dyDescent="0.2"/>
    <row r="1048" s="1" customFormat="1" ht="14.25" x14ac:dyDescent="0.2"/>
    <row r="1049" s="1" customFormat="1" ht="14.25" x14ac:dyDescent="0.2"/>
    <row r="1050" s="1" customFormat="1" ht="14.25" x14ac:dyDescent="0.2"/>
    <row r="1051" s="1" customFormat="1" ht="14.25" x14ac:dyDescent="0.2"/>
    <row r="1052" s="1" customFormat="1" ht="14.25" x14ac:dyDescent="0.2"/>
    <row r="1053" s="1" customFormat="1" ht="14.25" x14ac:dyDescent="0.2"/>
    <row r="1054" s="1" customFormat="1" ht="14.25" x14ac:dyDescent="0.2"/>
    <row r="1055" s="1" customFormat="1" ht="14.25" x14ac:dyDescent="0.2"/>
    <row r="1056" s="1" customFormat="1" ht="14.25" x14ac:dyDescent="0.2"/>
    <row r="1057" s="1" customFormat="1" ht="14.25" x14ac:dyDescent="0.2"/>
    <row r="1058" s="1" customFormat="1" ht="14.25" x14ac:dyDescent="0.2"/>
    <row r="1059" s="1" customFormat="1" ht="14.25" x14ac:dyDescent="0.2"/>
    <row r="1060" s="1" customFormat="1" ht="14.25" x14ac:dyDescent="0.2"/>
    <row r="1061" s="1" customFormat="1" ht="14.25" x14ac:dyDescent="0.2"/>
    <row r="1062" s="1" customFormat="1" ht="14.25" x14ac:dyDescent="0.2"/>
    <row r="1063" s="1" customFormat="1" ht="14.25" x14ac:dyDescent="0.2"/>
    <row r="1064" s="1" customFormat="1" ht="14.25" x14ac:dyDescent="0.2"/>
    <row r="1065" s="1" customFormat="1" ht="14.25" x14ac:dyDescent="0.2"/>
    <row r="1066" s="1" customFormat="1" ht="14.25" x14ac:dyDescent="0.2"/>
    <row r="1067" s="1" customFormat="1" ht="14.25" x14ac:dyDescent="0.2"/>
    <row r="1068" s="1" customFormat="1" ht="14.25" x14ac:dyDescent="0.2"/>
    <row r="1069" s="1" customFormat="1" ht="14.25" x14ac:dyDescent="0.2"/>
    <row r="1070" s="1" customFormat="1" ht="14.25" x14ac:dyDescent="0.2"/>
    <row r="1071" s="1" customFormat="1" ht="14.25" x14ac:dyDescent="0.2"/>
    <row r="1072" s="1" customFormat="1" ht="14.25" x14ac:dyDescent="0.2"/>
    <row r="1073" s="1" customFormat="1" ht="14.25" x14ac:dyDescent="0.2"/>
    <row r="1074" s="1" customFormat="1" ht="14.25" x14ac:dyDescent="0.2"/>
    <row r="1075" s="1" customFormat="1" ht="14.25" x14ac:dyDescent="0.2"/>
    <row r="1077" s="1" customFormat="1" ht="14.25" x14ac:dyDescent="0.2"/>
    <row r="1078" s="1" customFormat="1" ht="14.25" x14ac:dyDescent="0.2"/>
    <row r="1079" s="1" customFormat="1" ht="14.25" x14ac:dyDescent="0.2"/>
    <row r="1080" s="1" customFormat="1" ht="14.25" x14ac:dyDescent="0.2"/>
    <row r="1081" s="1" customFormat="1" ht="14.25" x14ac:dyDescent="0.2"/>
    <row r="1082" s="1" customFormat="1" ht="14.25" x14ac:dyDescent="0.2"/>
    <row r="1083" s="1" customFormat="1" ht="14.25" x14ac:dyDescent="0.2"/>
    <row r="1084" s="1" customFormat="1" ht="14.25" x14ac:dyDescent="0.2"/>
    <row r="1085" s="1" customFormat="1" ht="14.25" x14ac:dyDescent="0.2"/>
    <row r="1086" s="1" customFormat="1" ht="14.25" x14ac:dyDescent="0.2"/>
    <row r="1087" s="1" customFormat="1" ht="14.25" x14ac:dyDescent="0.2"/>
    <row r="1088" s="1" customFormat="1" ht="14.25" x14ac:dyDescent="0.2"/>
    <row r="1089" s="1" customFormat="1" ht="14.25" x14ac:dyDescent="0.2"/>
    <row r="1090" s="1" customFormat="1" ht="14.25" x14ac:dyDescent="0.2"/>
    <row r="1093" s="1" customFormat="1" ht="14.25" x14ac:dyDescent="0.2"/>
    <row r="1094" s="1" customFormat="1" ht="14.25" x14ac:dyDescent="0.2"/>
    <row r="1095" s="1" customFormat="1" ht="14.25" x14ac:dyDescent="0.2"/>
    <row r="1096" s="1" customFormat="1" ht="14.25" x14ac:dyDescent="0.2"/>
    <row r="1097" s="1" customFormat="1" ht="14.25" x14ac:dyDescent="0.2"/>
    <row r="1098" s="1" customFormat="1" ht="14.25" x14ac:dyDescent="0.2"/>
    <row r="1099" s="1" customFormat="1" ht="14.25" x14ac:dyDescent="0.2"/>
    <row r="1100" s="1" customFormat="1" ht="14.25" x14ac:dyDescent="0.2"/>
    <row r="1101" s="1" customFormat="1" ht="14.25" x14ac:dyDescent="0.2"/>
    <row r="1102" s="1" customFormat="1" ht="14.25" x14ac:dyDescent="0.2"/>
    <row r="1103" s="1" customFormat="1" ht="14.25" x14ac:dyDescent="0.2"/>
    <row r="1104" s="1" customFormat="1" ht="14.25" x14ac:dyDescent="0.2"/>
    <row r="1105" s="1" customFormat="1" ht="14.25" x14ac:dyDescent="0.2"/>
    <row r="1106" s="1" customFormat="1" ht="14.25" x14ac:dyDescent="0.2"/>
    <row r="1107" s="1" customFormat="1" ht="14.25" x14ac:dyDescent="0.2"/>
    <row r="1111" s="1" customFormat="1" ht="14.25" x14ac:dyDescent="0.2"/>
    <row r="1112" s="1" customFormat="1" ht="14.25" x14ac:dyDescent="0.2"/>
    <row r="1113" s="1" customFormat="1" ht="14.25" x14ac:dyDescent="0.2"/>
    <row r="1114" s="1" customFormat="1" ht="14.25" x14ac:dyDescent="0.2"/>
    <row r="1115" s="1" customFormat="1" ht="14.25" x14ac:dyDescent="0.2"/>
    <row r="1116" s="1" customFormat="1" ht="14.25" x14ac:dyDescent="0.2"/>
    <row r="1117" s="1" customFormat="1" ht="14.25" x14ac:dyDescent="0.2"/>
    <row r="1118" s="1" customFormat="1" ht="14.25" x14ac:dyDescent="0.2"/>
    <row r="1119" s="1" customFormat="1" ht="14.25" x14ac:dyDescent="0.2"/>
    <row r="1120" s="1" customFormat="1" ht="14.25" x14ac:dyDescent="0.2"/>
    <row r="1121" s="1" customFormat="1" ht="14.25" x14ac:dyDescent="0.2"/>
    <row r="1122" s="1" customFormat="1" ht="14.25" x14ac:dyDescent="0.2"/>
    <row r="1123" s="1" customFormat="1" ht="14.25" x14ac:dyDescent="0.2"/>
    <row r="1124" s="1" customFormat="1" ht="14.25" x14ac:dyDescent="0.2"/>
    <row r="1125" s="1" customFormat="1" ht="14.25" x14ac:dyDescent="0.2"/>
    <row r="1126" s="1" customFormat="1" ht="14.25" x14ac:dyDescent="0.2"/>
    <row r="1127" s="1" customFormat="1" ht="14.25" x14ac:dyDescent="0.2"/>
    <row r="1128" s="1" customFormat="1" ht="14.25" x14ac:dyDescent="0.2"/>
    <row r="1129" s="1" customFormat="1" ht="14.25" x14ac:dyDescent="0.2"/>
    <row r="1130" s="1" customFormat="1" ht="14.25" x14ac:dyDescent="0.2"/>
    <row r="1131" s="1" customFormat="1" ht="14.25" x14ac:dyDescent="0.2"/>
    <row r="1134" s="1" customFormat="1" ht="14.25" x14ac:dyDescent="0.2"/>
    <row r="1135" s="1" customFormat="1" ht="14.25" x14ac:dyDescent="0.2"/>
    <row r="1136" s="1" customFormat="1" ht="14.25" x14ac:dyDescent="0.2"/>
    <row r="1137" s="1" customFormat="1" ht="14.25" x14ac:dyDescent="0.2"/>
    <row r="1138" s="1" customFormat="1" ht="14.25" x14ac:dyDescent="0.2"/>
    <row r="1139" s="1" customFormat="1" ht="14.25" x14ac:dyDescent="0.2"/>
    <row r="1140" s="1" customFormat="1" ht="14.25" x14ac:dyDescent="0.2"/>
    <row r="1141" s="1" customFormat="1" ht="14.25" x14ac:dyDescent="0.2"/>
    <row r="1142" s="1" customFormat="1" ht="14.25" x14ac:dyDescent="0.2"/>
    <row r="1143" s="1" customFormat="1" ht="14.25" x14ac:dyDescent="0.2"/>
    <row r="1144" s="1" customFormat="1" ht="14.25" x14ac:dyDescent="0.2"/>
    <row r="1145" s="1" customFormat="1" ht="14.25" x14ac:dyDescent="0.2"/>
    <row r="1146" s="1" customFormat="1" ht="14.25" x14ac:dyDescent="0.2"/>
    <row r="1147" s="1" customFormat="1" ht="14.25" x14ac:dyDescent="0.2"/>
    <row r="1148" s="1" customFormat="1" ht="14.25" x14ac:dyDescent="0.2"/>
    <row r="1149" s="1" customFormat="1" ht="14.25" x14ac:dyDescent="0.2"/>
    <row r="1150" s="1" customFormat="1" ht="14.25" x14ac:dyDescent="0.2"/>
    <row r="1151" s="1" customFormat="1" ht="14.25" x14ac:dyDescent="0.2"/>
    <row r="1152" s="1" customFormat="1" ht="14.25" x14ac:dyDescent="0.2"/>
    <row r="1153" s="1" customFormat="1" ht="14.25" x14ac:dyDescent="0.2"/>
    <row r="1154" s="1" customFormat="1" ht="14.25" x14ac:dyDescent="0.2"/>
    <row r="1155" s="1" customFormat="1" ht="14.25" x14ac:dyDescent="0.2"/>
    <row r="1156" s="1" customFormat="1" ht="14.25" x14ac:dyDescent="0.2"/>
    <row r="1157" s="1" customFormat="1" ht="14.25" x14ac:dyDescent="0.2"/>
    <row r="1158" s="1" customFormat="1" ht="14.25" x14ac:dyDescent="0.2"/>
    <row r="1159" s="1" customFormat="1" ht="14.25" x14ac:dyDescent="0.2"/>
    <row r="1160" s="1" customFormat="1" ht="14.25" x14ac:dyDescent="0.2"/>
    <row r="1161" s="1" customFormat="1" ht="14.25" x14ac:dyDescent="0.2"/>
    <row r="1162" s="1" customFormat="1" ht="14.25" x14ac:dyDescent="0.2"/>
    <row r="1163" s="1" customFormat="1" ht="14.25" x14ac:dyDescent="0.2"/>
    <row r="1164" s="1" customFormat="1" ht="14.25" x14ac:dyDescent="0.2"/>
    <row r="1165" s="1" customFormat="1" ht="14.25" x14ac:dyDescent="0.2"/>
    <row r="1166" s="1" customFormat="1" ht="14.25" x14ac:dyDescent="0.2"/>
    <row r="1167" s="1" customFormat="1" ht="14.25" x14ac:dyDescent="0.2"/>
    <row r="1170" s="1" customFormat="1" ht="14.25" x14ac:dyDescent="0.2"/>
    <row r="1171" s="1" customFormat="1" ht="14.25" x14ac:dyDescent="0.2"/>
    <row r="1172" s="1" customFormat="1" ht="14.25" x14ac:dyDescent="0.2"/>
    <row r="1175" s="1" customFormat="1" ht="14.25" x14ac:dyDescent="0.2"/>
    <row r="1176" s="1" customFormat="1" ht="14.25" x14ac:dyDescent="0.2"/>
    <row r="1177" s="1" customFormat="1" ht="14.25" x14ac:dyDescent="0.2"/>
    <row r="1178" s="1" customFormat="1" ht="14.25" x14ac:dyDescent="0.2"/>
    <row r="1179" s="1" customFormat="1" ht="14.25" x14ac:dyDescent="0.2"/>
    <row r="1180" s="1" customFormat="1" ht="14.25" x14ac:dyDescent="0.2"/>
    <row r="1184" s="1" customFormat="1" ht="14.25" x14ac:dyDescent="0.2"/>
    <row r="1185" s="1" customFormat="1" ht="14.25" x14ac:dyDescent="0.2"/>
    <row r="1186" s="1" customFormat="1" ht="14.25" x14ac:dyDescent="0.2"/>
    <row r="1187" s="1" customFormat="1" ht="14.25" x14ac:dyDescent="0.2"/>
    <row r="1188" s="1" customFormat="1" ht="14.25" x14ac:dyDescent="0.2"/>
    <row r="1189" s="1" customFormat="1" ht="14.25" x14ac:dyDescent="0.2"/>
    <row r="1190" s="1" customFormat="1" ht="14.25" x14ac:dyDescent="0.2"/>
    <row r="1191" s="1" customFormat="1" ht="14.25" x14ac:dyDescent="0.2"/>
    <row r="1192" s="1" customFormat="1" ht="14.25" x14ac:dyDescent="0.2"/>
    <row r="1193" s="1" customFormat="1" ht="14.25" x14ac:dyDescent="0.2"/>
    <row r="1194" s="1" customFormat="1" ht="14.25" x14ac:dyDescent="0.2"/>
    <row r="1195" s="1" customFormat="1" ht="14.25" x14ac:dyDescent="0.2"/>
    <row r="1196" s="1" customFormat="1" ht="14.25" x14ac:dyDescent="0.2"/>
    <row r="1197" s="1" customFormat="1" ht="14.25" x14ac:dyDescent="0.2"/>
    <row r="1198" s="1" customFormat="1" ht="14.25" x14ac:dyDescent="0.2"/>
    <row r="1199" s="1" customFormat="1" ht="14.25" x14ac:dyDescent="0.2"/>
    <row r="1200" s="1" customFormat="1" ht="14.25" x14ac:dyDescent="0.2"/>
    <row r="1201" s="1" customFormat="1" ht="14.25" x14ac:dyDescent="0.2"/>
    <row r="1202" s="1" customFormat="1" ht="14.25" x14ac:dyDescent="0.2"/>
    <row r="1203" s="1" customFormat="1" ht="14.25" x14ac:dyDescent="0.2"/>
    <row r="1204" s="1" customFormat="1" ht="14.25" x14ac:dyDescent="0.2"/>
    <row r="1207" s="1" customFormat="1" ht="14.25" x14ac:dyDescent="0.2"/>
    <row r="1208" s="1" customFormat="1" ht="14.25" x14ac:dyDescent="0.2"/>
    <row r="1209" s="1" customFormat="1" ht="14.25" x14ac:dyDescent="0.2"/>
    <row r="1212" s="1" customFormat="1" ht="14.25" x14ac:dyDescent="0.2"/>
    <row r="1213" s="1" customFormat="1" ht="14.25" x14ac:dyDescent="0.2"/>
    <row r="1214" s="1" customFormat="1" ht="14.25" x14ac:dyDescent="0.2"/>
    <row r="1217" s="1" customFormat="1" ht="14.25" x14ac:dyDescent="0.2"/>
    <row r="1218" s="1" customFormat="1" ht="14.25" x14ac:dyDescent="0.2"/>
    <row r="1219" s="1" customFormat="1" ht="14.25" x14ac:dyDescent="0.2"/>
    <row r="1220" s="1" customFormat="1" ht="14.25" x14ac:dyDescent="0.2"/>
    <row r="1222" s="1" customFormat="1" ht="14.25" x14ac:dyDescent="0.2"/>
    <row r="1223" s="1" customFormat="1" ht="14.25" x14ac:dyDescent="0.2"/>
    <row r="1224" s="1" customFormat="1" ht="14.25" x14ac:dyDescent="0.2"/>
    <row r="1227" s="1" customFormat="1" ht="14.25" x14ac:dyDescent="0.2"/>
    <row r="1228" s="1" customFormat="1" ht="14.25" x14ac:dyDescent="0.2"/>
    <row r="1229" s="1" customFormat="1" ht="14.25" x14ac:dyDescent="0.2"/>
    <row r="1230" s="1" customFormat="1" ht="14.25" x14ac:dyDescent="0.2"/>
    <row r="1233" s="1" customFormat="1" ht="14.25" x14ac:dyDescent="0.2"/>
    <row r="1234" s="1" customFormat="1" ht="14.25" x14ac:dyDescent="0.2"/>
    <row r="1235" s="1" customFormat="1" ht="14.25" x14ac:dyDescent="0.2"/>
    <row r="1236" s="1" customFormat="1" ht="14.25" x14ac:dyDescent="0.2"/>
    <row r="1237" s="1" customFormat="1" ht="14.25" x14ac:dyDescent="0.2"/>
    <row r="1238" s="1" customFormat="1" ht="14.25" x14ac:dyDescent="0.2"/>
    <row r="1239" s="1" customFormat="1" ht="14.25" x14ac:dyDescent="0.2"/>
    <row r="1240" s="1" customFormat="1" ht="14.25" x14ac:dyDescent="0.2"/>
    <row r="1241" s="1" customFormat="1" ht="14.25" x14ac:dyDescent="0.2"/>
    <row r="1244" s="1" customFormat="1" ht="14.25" x14ac:dyDescent="0.2"/>
    <row r="1245" s="1" customFormat="1" ht="14.25" x14ac:dyDescent="0.2"/>
    <row r="1246" s="1" customFormat="1" ht="14.25" x14ac:dyDescent="0.2"/>
    <row r="1247" s="1" customFormat="1" ht="14.25" x14ac:dyDescent="0.2"/>
    <row r="1248" s="1" customFormat="1" ht="14.25" x14ac:dyDescent="0.2"/>
    <row r="1249" s="1" customFormat="1" ht="14.25" x14ac:dyDescent="0.2"/>
    <row r="1250" s="1" customFormat="1" ht="14.25" x14ac:dyDescent="0.2"/>
    <row r="1251" s="1" customFormat="1" ht="14.25" x14ac:dyDescent="0.2"/>
    <row r="1252" s="1" customFormat="1" ht="14.25" x14ac:dyDescent="0.2"/>
    <row r="1253" s="1" customFormat="1" ht="14.25" x14ac:dyDescent="0.2"/>
    <row r="1254" s="1" customFormat="1" ht="14.25" x14ac:dyDescent="0.2"/>
    <row r="1255" s="1" customFormat="1" ht="14.25" x14ac:dyDescent="0.2"/>
    <row r="1256" s="1" customFormat="1" ht="14.25" x14ac:dyDescent="0.2"/>
    <row r="1257" s="1" customFormat="1" ht="14.25" x14ac:dyDescent="0.2"/>
    <row r="1258" s="1" customFormat="1" ht="14.25" x14ac:dyDescent="0.2"/>
    <row r="1259" s="1" customFormat="1" ht="14.25" x14ac:dyDescent="0.2"/>
    <row r="1260" s="1" customFormat="1" ht="14.25" x14ac:dyDescent="0.2"/>
    <row r="1261" s="1" customFormat="1" ht="14.25" x14ac:dyDescent="0.2"/>
    <row r="1262" s="1" customFormat="1" ht="14.25" x14ac:dyDescent="0.2"/>
    <row r="1263" s="1" customFormat="1" ht="14.25" x14ac:dyDescent="0.2"/>
    <row r="1266" s="1" customFormat="1" ht="14.25" x14ac:dyDescent="0.2"/>
    <row r="1267" s="1" customFormat="1" ht="14.25" x14ac:dyDescent="0.2"/>
    <row r="1268" s="1" customFormat="1" ht="14.25" x14ac:dyDescent="0.2"/>
    <row r="1269" s="1" customFormat="1" ht="14.25" x14ac:dyDescent="0.2"/>
    <row r="1270" s="1" customFormat="1" ht="14.25" x14ac:dyDescent="0.2"/>
    <row r="1271" s="1" customFormat="1" ht="14.25" x14ac:dyDescent="0.2"/>
    <row r="1272" s="1" customFormat="1" ht="14.25" x14ac:dyDescent="0.2"/>
    <row r="1273" s="1" customFormat="1" ht="14.25" x14ac:dyDescent="0.2"/>
    <row r="1274" s="1" customFormat="1" ht="14.25" x14ac:dyDescent="0.2"/>
    <row r="1275" s="1" customFormat="1" ht="14.25" x14ac:dyDescent="0.2"/>
    <row r="1276" s="1" customFormat="1" ht="14.25" x14ac:dyDescent="0.2"/>
    <row r="1277" s="1" customFormat="1" ht="14.25" x14ac:dyDescent="0.2"/>
    <row r="1278" s="1" customFormat="1" ht="14.25" x14ac:dyDescent="0.2"/>
    <row r="1279" s="1" customFormat="1" ht="14.25" x14ac:dyDescent="0.2"/>
    <row r="1280" s="1" customFormat="1" ht="14.25" x14ac:dyDescent="0.2"/>
    <row r="1281" s="1" customFormat="1" ht="14.25" x14ac:dyDescent="0.2"/>
    <row r="1282" s="1" customFormat="1" ht="14.25" x14ac:dyDescent="0.2"/>
    <row r="1283" s="1" customFormat="1" ht="14.25" x14ac:dyDescent="0.2"/>
    <row r="1284" s="1" customFormat="1" ht="14.25" x14ac:dyDescent="0.2"/>
    <row r="1285" s="1" customFormat="1" ht="14.25" x14ac:dyDescent="0.2"/>
    <row r="1286" s="1" customFormat="1" ht="14.25" x14ac:dyDescent="0.2"/>
    <row r="1287" s="1" customFormat="1" ht="14.25" x14ac:dyDescent="0.2"/>
    <row r="1288" s="1" customFormat="1" ht="14.25" x14ac:dyDescent="0.2"/>
    <row r="1289" s="1" customFormat="1" ht="14.25" x14ac:dyDescent="0.2"/>
    <row r="1290" s="1" customFormat="1" ht="14.25" x14ac:dyDescent="0.2"/>
    <row r="1291" s="1" customFormat="1" ht="14.25" x14ac:dyDescent="0.2"/>
    <row r="1292" s="1" customFormat="1" ht="14.25" x14ac:dyDescent="0.2"/>
    <row r="1293" s="1" customFormat="1" ht="14.25" x14ac:dyDescent="0.2"/>
    <row r="1294" s="1" customFormat="1" ht="14.25" x14ac:dyDescent="0.2"/>
    <row r="1295" s="1" customFormat="1" ht="14.25" x14ac:dyDescent="0.2"/>
    <row r="1296" s="1" customFormat="1" ht="14.25" x14ac:dyDescent="0.2"/>
    <row r="1297" s="1" customFormat="1" ht="14.25" x14ac:dyDescent="0.2"/>
    <row r="1298" s="1" customFormat="1" ht="14.25" x14ac:dyDescent="0.2"/>
    <row r="1299" s="1" customFormat="1" ht="14.25" x14ac:dyDescent="0.2"/>
    <row r="1300" s="1" customFormat="1" ht="14.25" x14ac:dyDescent="0.2"/>
    <row r="1301" s="1" customFormat="1" ht="14.25" x14ac:dyDescent="0.2"/>
    <row r="1302" s="1" customFormat="1" ht="14.25" x14ac:dyDescent="0.2"/>
    <row r="1303" s="1" customFormat="1" ht="14.25" x14ac:dyDescent="0.2"/>
    <row r="1304" s="1" customFormat="1" ht="14.25" x14ac:dyDescent="0.2"/>
    <row r="1305" s="1" customFormat="1" ht="14.25" x14ac:dyDescent="0.2"/>
    <row r="1306" s="1" customFormat="1" ht="14.25" x14ac:dyDescent="0.2"/>
    <row r="1307" s="1" customFormat="1" ht="14.25" x14ac:dyDescent="0.2"/>
    <row r="1308" s="1" customFormat="1" ht="14.25" x14ac:dyDescent="0.2"/>
    <row r="1309" s="1" customFormat="1" ht="14.25" x14ac:dyDescent="0.2"/>
    <row r="1310" s="1" customFormat="1" ht="14.25" x14ac:dyDescent="0.2"/>
    <row r="1311" s="1" customFormat="1" ht="14.25" x14ac:dyDescent="0.2"/>
    <row r="1312" s="1" customFormat="1" ht="14.25" x14ac:dyDescent="0.2"/>
    <row r="1313" s="1" customFormat="1" ht="14.25" x14ac:dyDescent="0.2"/>
    <row r="1314" s="1" customFormat="1" ht="14.25" x14ac:dyDescent="0.2"/>
    <row r="1315" s="1" customFormat="1" ht="14.25" x14ac:dyDescent="0.2"/>
    <row r="1316" s="1" customFormat="1" ht="14.25" x14ac:dyDescent="0.2"/>
    <row r="1317" s="1" customFormat="1" ht="14.25" x14ac:dyDescent="0.2"/>
    <row r="1318" s="1" customFormat="1" ht="14.25" x14ac:dyDescent="0.2"/>
    <row r="1319" s="1" customFormat="1" ht="14.25" x14ac:dyDescent="0.2"/>
    <row r="1320" s="1" customFormat="1" ht="14.25" x14ac:dyDescent="0.2"/>
    <row r="1321" s="1" customFormat="1" ht="14.25" x14ac:dyDescent="0.2"/>
    <row r="1322" s="1" customFormat="1" ht="14.25" x14ac:dyDescent="0.2"/>
    <row r="1323" s="1" customFormat="1" ht="14.25" x14ac:dyDescent="0.2"/>
    <row r="1324" s="1" customFormat="1" ht="14.25" x14ac:dyDescent="0.2"/>
    <row r="1325" s="1" customFormat="1" ht="14.25" x14ac:dyDescent="0.2"/>
    <row r="1326" s="1" customFormat="1" ht="14.25" x14ac:dyDescent="0.2"/>
    <row r="1327" s="1" customFormat="1" ht="14.25" x14ac:dyDescent="0.2"/>
    <row r="1328" s="1" customFormat="1" ht="14.25" x14ac:dyDescent="0.2"/>
    <row r="1329" s="1" customFormat="1" ht="14.25" x14ac:dyDescent="0.2"/>
    <row r="1330" s="1" customFormat="1" ht="14.25" x14ac:dyDescent="0.2"/>
    <row r="1331" s="1" customFormat="1" ht="14.25" x14ac:dyDescent="0.2"/>
    <row r="1332" s="1" customFormat="1" ht="14.25" x14ac:dyDescent="0.2"/>
    <row r="1333" s="1" customFormat="1" ht="14.25" x14ac:dyDescent="0.2"/>
    <row r="1334" s="1" customFormat="1" ht="14.25" x14ac:dyDescent="0.2"/>
    <row r="1335" s="1" customFormat="1" ht="14.25" x14ac:dyDescent="0.2"/>
    <row r="1336" s="1" customFormat="1" ht="14.25" x14ac:dyDescent="0.2"/>
    <row r="1337" s="1" customFormat="1" ht="14.25" x14ac:dyDescent="0.2"/>
    <row r="1338" s="1" customFormat="1" ht="14.25" x14ac:dyDescent="0.2"/>
    <row r="1339" s="1" customFormat="1" ht="14.25" x14ac:dyDescent="0.2"/>
  </sheetData>
  <protectedRanges>
    <protectedRange sqref="E9:E12" name="Rango1_2"/>
    <protectedRange sqref="E13:E16" name="Rango1_3"/>
    <protectedRange sqref="E17:E20" name="Rango1_4"/>
    <protectedRange sqref="E21:E36 E98" name="Rango1_5"/>
    <protectedRange sqref="A37:E40" name="Rango1_6"/>
    <protectedRange sqref="A41:E48" name="Rango1_7"/>
    <protectedRange sqref="A49:E56" name="Rango1_8"/>
    <protectedRange sqref="A57:E81" name="Rango1"/>
    <protectedRange sqref="A82:E89" name="Rango1_1"/>
    <protectedRange sqref="A90:E97" name="Rango1_10"/>
    <protectedRange sqref="A99:E114" name="Rango1_11"/>
    <protectedRange sqref="A115:E138" name="Rango1_12"/>
    <protectedRange sqref="A139:E162" name="Rango1_9"/>
  </protectedRanges>
  <mergeCells count="131">
    <mergeCell ref="B159:B162"/>
    <mergeCell ref="C159:C162"/>
    <mergeCell ref="D159:D162"/>
    <mergeCell ref="A163:I163"/>
    <mergeCell ref="B151:B154"/>
    <mergeCell ref="C151:C154"/>
    <mergeCell ref="D151:D154"/>
    <mergeCell ref="B155:B158"/>
    <mergeCell ref="C155:C158"/>
    <mergeCell ref="D155:D158"/>
    <mergeCell ref="A139:A162"/>
    <mergeCell ref="B139:B142"/>
    <mergeCell ref="C139:C142"/>
    <mergeCell ref="D139:D142"/>
    <mergeCell ref="B143:B146"/>
    <mergeCell ref="C143:C146"/>
    <mergeCell ref="D143:D146"/>
    <mergeCell ref="B147:B150"/>
    <mergeCell ref="C147:C150"/>
    <mergeCell ref="D147:D150"/>
    <mergeCell ref="A127:A138"/>
    <mergeCell ref="B127:B138"/>
    <mergeCell ref="C127:C130"/>
    <mergeCell ref="D127:D130"/>
    <mergeCell ref="C131:C134"/>
    <mergeCell ref="D131:D134"/>
    <mergeCell ref="C135:C138"/>
    <mergeCell ref="D135:D138"/>
    <mergeCell ref="A115:A126"/>
    <mergeCell ref="B115:B126"/>
    <mergeCell ref="C115:C118"/>
    <mergeCell ref="D115:D118"/>
    <mergeCell ref="C119:C122"/>
    <mergeCell ref="D119:D122"/>
    <mergeCell ref="C123:C126"/>
    <mergeCell ref="D123:D126"/>
    <mergeCell ref="A107:A114"/>
    <mergeCell ref="B107:B110"/>
    <mergeCell ref="C107:C110"/>
    <mergeCell ref="D107:D110"/>
    <mergeCell ref="B111:B114"/>
    <mergeCell ref="C111:C114"/>
    <mergeCell ref="D111:D114"/>
    <mergeCell ref="A99:A106"/>
    <mergeCell ref="B99:B106"/>
    <mergeCell ref="C99:C102"/>
    <mergeCell ref="D99:D102"/>
    <mergeCell ref="C103:C106"/>
    <mergeCell ref="D103:D106"/>
    <mergeCell ref="A90:A93"/>
    <mergeCell ref="B90:B93"/>
    <mergeCell ref="C90:C93"/>
    <mergeCell ref="D90:D93"/>
    <mergeCell ref="A94:A97"/>
    <mergeCell ref="B94:B97"/>
    <mergeCell ref="C94:C97"/>
    <mergeCell ref="D94:D97"/>
    <mergeCell ref="A82:A85"/>
    <mergeCell ref="B82:B85"/>
    <mergeCell ref="C82:C85"/>
    <mergeCell ref="D82:D85"/>
    <mergeCell ref="A86:A89"/>
    <mergeCell ref="B86:B89"/>
    <mergeCell ref="C86:C89"/>
    <mergeCell ref="D86:D89"/>
    <mergeCell ref="C70:C73"/>
    <mergeCell ref="D70:D73"/>
    <mergeCell ref="B74:B81"/>
    <mergeCell ref="C74:C77"/>
    <mergeCell ref="D74:D77"/>
    <mergeCell ref="C78:C81"/>
    <mergeCell ref="D78:D81"/>
    <mergeCell ref="A57:A81"/>
    <mergeCell ref="B57:B60"/>
    <mergeCell ref="C57:C60"/>
    <mergeCell ref="D57:D60"/>
    <mergeCell ref="B61:B64"/>
    <mergeCell ref="C61:C64"/>
    <mergeCell ref="D61:D64"/>
    <mergeCell ref="B65:B73"/>
    <mergeCell ref="C65:C69"/>
    <mergeCell ref="D65:D69"/>
    <mergeCell ref="A49:A56"/>
    <mergeCell ref="B49:B56"/>
    <mergeCell ref="C49:C52"/>
    <mergeCell ref="D49:D52"/>
    <mergeCell ref="C53:C56"/>
    <mergeCell ref="D53:D56"/>
    <mergeCell ref="A41:A48"/>
    <mergeCell ref="B41:B44"/>
    <mergeCell ref="C41:C44"/>
    <mergeCell ref="D41:D44"/>
    <mergeCell ref="B45:B48"/>
    <mergeCell ref="C45:C48"/>
    <mergeCell ref="D45:D48"/>
    <mergeCell ref="C33:C36"/>
    <mergeCell ref="D33:D36"/>
    <mergeCell ref="A37:A40"/>
    <mergeCell ref="B37:B40"/>
    <mergeCell ref="C37:C40"/>
    <mergeCell ref="D37:D40"/>
    <mergeCell ref="D17:D20"/>
    <mergeCell ref="B21:B24"/>
    <mergeCell ref="C21:C24"/>
    <mergeCell ref="D21:D24"/>
    <mergeCell ref="A25:A36"/>
    <mergeCell ref="B25:B36"/>
    <mergeCell ref="C25:C28"/>
    <mergeCell ref="D25:D28"/>
    <mergeCell ref="C29:C32"/>
    <mergeCell ref="D29:D32"/>
    <mergeCell ref="A7:B7"/>
    <mergeCell ref="A9:A24"/>
    <mergeCell ref="B9:B12"/>
    <mergeCell ref="C9:C12"/>
    <mergeCell ref="D9:D12"/>
    <mergeCell ref="B13:B16"/>
    <mergeCell ref="C13:C16"/>
    <mergeCell ref="D13:D16"/>
    <mergeCell ref="B17:B20"/>
    <mergeCell ref="C17:C20"/>
    <mergeCell ref="A1:A6"/>
    <mergeCell ref="B1:B2"/>
    <mergeCell ref="C1:H2"/>
    <mergeCell ref="I1:I2"/>
    <mergeCell ref="B3:B4"/>
    <mergeCell ref="C3:H4"/>
    <mergeCell ref="I3:I4"/>
    <mergeCell ref="B5:B6"/>
    <mergeCell ref="C5:H6"/>
    <mergeCell ref="I5:I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156"/>
  <sheetViews>
    <sheetView workbookViewId="0">
      <selection activeCell="C21" sqref="C21:C22"/>
    </sheetView>
  </sheetViews>
  <sheetFormatPr baseColWidth="10" defaultColWidth="14.85546875" defaultRowHeight="15" x14ac:dyDescent="0.25"/>
  <cols>
    <col min="1" max="1" width="17.140625" style="1" customWidth="1"/>
    <col min="2" max="2" width="17" style="1" customWidth="1"/>
    <col min="3" max="3" width="17.28515625" style="1" customWidth="1"/>
    <col min="4" max="4" width="14.85546875" style="1" customWidth="1"/>
    <col min="5" max="5" width="10.85546875" style="1" bestFit="1" customWidth="1"/>
    <col min="6" max="8" width="10.7109375" style="1" customWidth="1"/>
    <col min="9" max="9" width="59" style="1" bestFit="1" customWidth="1"/>
    <col min="10" max="251" width="15" style="1" customWidth="1"/>
  </cols>
  <sheetData>
    <row r="1" spans="1:251" ht="15" customHeight="1" x14ac:dyDescent="0.25">
      <c r="A1" s="85"/>
      <c r="B1" s="97" t="s">
        <v>1</v>
      </c>
      <c r="C1" s="98" t="s">
        <v>10</v>
      </c>
      <c r="D1" s="99"/>
      <c r="E1" s="99"/>
      <c r="F1" s="99"/>
      <c r="G1" s="99"/>
      <c r="H1" s="100"/>
      <c r="I1" s="81" t="s">
        <v>9</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spans="1:251" x14ac:dyDescent="0.25">
      <c r="A2" s="85"/>
      <c r="B2" s="97"/>
      <c r="C2" s="101"/>
      <c r="D2" s="102"/>
      <c r="E2" s="102"/>
      <c r="F2" s="102"/>
      <c r="G2" s="102"/>
      <c r="H2" s="103"/>
      <c r="I2" s="81"/>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spans="1:251" ht="15" customHeight="1" x14ac:dyDescent="0.25">
      <c r="A3" s="85"/>
      <c r="B3" s="97" t="s">
        <v>3</v>
      </c>
      <c r="C3" s="104" t="s">
        <v>7</v>
      </c>
      <c r="D3" s="105"/>
      <c r="E3" s="105"/>
      <c r="F3" s="105"/>
      <c r="G3" s="105"/>
      <c r="H3" s="106"/>
      <c r="I3" s="81">
        <v>1</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spans="1:251" x14ac:dyDescent="0.25">
      <c r="A4" s="85"/>
      <c r="B4" s="97"/>
      <c r="C4" s="107"/>
      <c r="D4" s="108"/>
      <c r="E4" s="108"/>
      <c r="F4" s="108"/>
      <c r="G4" s="108"/>
      <c r="H4" s="109"/>
      <c r="I4" s="81"/>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spans="1:251" ht="15" customHeight="1" x14ac:dyDescent="0.25">
      <c r="A5" s="85"/>
      <c r="B5" s="97" t="s">
        <v>5</v>
      </c>
      <c r="C5" s="110" t="s">
        <v>8</v>
      </c>
      <c r="D5" s="111"/>
      <c r="E5" s="111"/>
      <c r="F5" s="111"/>
      <c r="G5" s="111"/>
      <c r="H5" s="112"/>
      <c r="I5" s="81">
        <v>1</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x14ac:dyDescent="0.25">
      <c r="A6" s="85"/>
      <c r="B6" s="97"/>
      <c r="C6" s="113"/>
      <c r="D6" s="114"/>
      <c r="E6" s="114"/>
      <c r="F6" s="114"/>
      <c r="G6" s="114"/>
      <c r="H6" s="115"/>
      <c r="I6" s="81"/>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pans="1:251" x14ac:dyDescent="0.25">
      <c r="A7" s="82" t="s">
        <v>1936</v>
      </c>
      <c r="B7" s="83"/>
      <c r="C7" s="35"/>
      <c r="D7" s="36"/>
      <c r="E7" s="36"/>
      <c r="F7" s="36"/>
      <c r="G7" s="36"/>
      <c r="H7" s="37"/>
      <c r="I7" s="33"/>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pans="1:251" s="1" customFormat="1" ht="36.75" x14ac:dyDescent="0.25">
      <c r="A8" s="34" t="s">
        <v>1026</v>
      </c>
      <c r="B8" s="34" t="s">
        <v>1028</v>
      </c>
      <c r="C8" s="34" t="s">
        <v>1029</v>
      </c>
      <c r="D8" s="34" t="s">
        <v>1030</v>
      </c>
      <c r="E8" s="32" t="s">
        <v>1031</v>
      </c>
      <c r="F8" s="67" t="s">
        <v>2101</v>
      </c>
      <c r="G8" s="60">
        <v>2020</v>
      </c>
      <c r="H8" s="60">
        <v>2021</v>
      </c>
      <c r="I8" s="56" t="s">
        <v>1796</v>
      </c>
    </row>
    <row r="9" spans="1:251" s="1" customFormat="1" ht="14.25" customHeight="1" x14ac:dyDescent="0.2">
      <c r="A9" s="127" t="s">
        <v>1371</v>
      </c>
      <c r="B9" s="149" t="s">
        <v>1372</v>
      </c>
      <c r="C9" s="148" t="s">
        <v>1373</v>
      </c>
      <c r="D9" s="148" t="s">
        <v>1374</v>
      </c>
      <c r="E9" s="38" t="s">
        <v>1038</v>
      </c>
      <c r="F9" s="22">
        <v>102935</v>
      </c>
      <c r="G9" s="40"/>
      <c r="H9" s="40"/>
      <c r="I9" s="24" t="s">
        <v>1386</v>
      </c>
    </row>
    <row r="10" spans="1:251" s="1" customFormat="1" ht="14.25" customHeight="1" x14ac:dyDescent="0.2">
      <c r="A10" s="127"/>
      <c r="B10" s="149"/>
      <c r="C10" s="148"/>
      <c r="D10" s="148"/>
      <c r="E10" s="38" t="s">
        <v>1039</v>
      </c>
      <c r="F10" s="22">
        <v>9223</v>
      </c>
      <c r="G10" s="40"/>
      <c r="H10" s="40"/>
      <c r="I10" s="24" t="s">
        <v>1387</v>
      </c>
    </row>
    <row r="11" spans="1:251" s="1" customFormat="1" ht="14.25" customHeight="1" x14ac:dyDescent="0.2">
      <c r="A11" s="127"/>
      <c r="B11" s="149"/>
      <c r="C11" s="148"/>
      <c r="D11" s="148"/>
      <c r="E11" s="38" t="s">
        <v>1040</v>
      </c>
      <c r="F11" s="22">
        <v>6545</v>
      </c>
      <c r="G11" s="40"/>
      <c r="H11" s="40"/>
      <c r="I11" s="24" t="s">
        <v>1388</v>
      </c>
    </row>
    <row r="12" spans="1:251" s="1" customFormat="1" ht="14.25" customHeight="1" x14ac:dyDescent="0.2">
      <c r="A12" s="127"/>
      <c r="B12" s="149"/>
      <c r="C12" s="148"/>
      <c r="D12" s="148"/>
      <c r="E12" s="38" t="s">
        <v>1041</v>
      </c>
      <c r="F12" s="22">
        <v>5177</v>
      </c>
      <c r="G12" s="40"/>
      <c r="H12" s="40"/>
      <c r="I12" s="24" t="s">
        <v>1389</v>
      </c>
    </row>
    <row r="13" spans="1:251" s="1" customFormat="1" ht="14.25" customHeight="1" x14ac:dyDescent="0.2">
      <c r="A13" s="127" t="s">
        <v>1375</v>
      </c>
      <c r="B13" s="148" t="s">
        <v>1372</v>
      </c>
      <c r="C13" s="148" t="s">
        <v>1376</v>
      </c>
      <c r="D13" s="148" t="s">
        <v>1377</v>
      </c>
      <c r="E13" s="38" t="s">
        <v>1038</v>
      </c>
      <c r="F13" s="22">
        <v>66385</v>
      </c>
      <c r="G13" s="40"/>
      <c r="H13" s="40"/>
      <c r="I13" s="24" t="s">
        <v>1390</v>
      </c>
    </row>
    <row r="14" spans="1:251" s="1" customFormat="1" ht="14.25" customHeight="1" x14ac:dyDescent="0.2">
      <c r="A14" s="127"/>
      <c r="B14" s="148"/>
      <c r="C14" s="148"/>
      <c r="D14" s="148"/>
      <c r="E14" s="38" t="s">
        <v>1039</v>
      </c>
      <c r="F14" s="22">
        <v>50456</v>
      </c>
      <c r="G14" s="40"/>
      <c r="H14" s="40"/>
      <c r="I14" s="24" t="s">
        <v>1391</v>
      </c>
    </row>
    <row r="15" spans="1:251" s="1" customFormat="1" ht="14.25" customHeight="1" x14ac:dyDescent="0.2">
      <c r="A15" s="127"/>
      <c r="B15" s="148"/>
      <c r="C15" s="148"/>
      <c r="D15" s="148"/>
      <c r="E15" s="38" t="s">
        <v>1040</v>
      </c>
      <c r="F15" s="22">
        <v>38687</v>
      </c>
      <c r="G15" s="40"/>
      <c r="H15" s="40"/>
      <c r="I15" s="24" t="s">
        <v>1392</v>
      </c>
    </row>
    <row r="16" spans="1:251" s="1" customFormat="1" ht="14.25" customHeight="1" x14ac:dyDescent="0.2">
      <c r="A16" s="127"/>
      <c r="B16" s="148"/>
      <c r="C16" s="148"/>
      <c r="D16" s="148"/>
      <c r="E16" s="38" t="s">
        <v>1041</v>
      </c>
      <c r="F16" s="22">
        <v>35016</v>
      </c>
      <c r="G16" s="40"/>
      <c r="H16" s="40"/>
      <c r="I16" s="24" t="s">
        <v>1393</v>
      </c>
    </row>
    <row r="17" spans="1:9" s="1" customFormat="1" ht="14.25" customHeight="1" x14ac:dyDescent="0.2">
      <c r="A17" s="127" t="s">
        <v>1378</v>
      </c>
      <c r="B17" s="148" t="s">
        <v>1372</v>
      </c>
      <c r="C17" s="148" t="s">
        <v>1379</v>
      </c>
      <c r="D17" s="148" t="s">
        <v>1380</v>
      </c>
      <c r="E17" s="38" t="s">
        <v>1038</v>
      </c>
      <c r="F17" s="22">
        <v>31535</v>
      </c>
      <c r="G17" s="40"/>
      <c r="H17" s="40"/>
      <c r="I17" s="24" t="s">
        <v>1394</v>
      </c>
    </row>
    <row r="18" spans="1:9" s="1" customFormat="1" ht="14.25" customHeight="1" x14ac:dyDescent="0.2">
      <c r="A18" s="127"/>
      <c r="B18" s="148"/>
      <c r="C18" s="148"/>
      <c r="D18" s="148"/>
      <c r="E18" s="38" t="s">
        <v>1039</v>
      </c>
      <c r="F18" s="22">
        <v>26329</v>
      </c>
      <c r="G18" s="40"/>
      <c r="H18" s="40"/>
      <c r="I18" s="24" t="s">
        <v>1395</v>
      </c>
    </row>
    <row r="19" spans="1:9" s="1" customFormat="1" ht="14.25" customHeight="1" x14ac:dyDescent="0.2">
      <c r="A19" s="127" t="s">
        <v>1378</v>
      </c>
      <c r="B19" s="148" t="s">
        <v>1381</v>
      </c>
      <c r="C19" s="148" t="s">
        <v>1379</v>
      </c>
      <c r="D19" s="148" t="s">
        <v>1380</v>
      </c>
      <c r="E19" s="38" t="s">
        <v>1038</v>
      </c>
      <c r="F19" s="22">
        <v>30226</v>
      </c>
      <c r="G19" s="40"/>
      <c r="H19" s="40"/>
      <c r="I19" s="24" t="s">
        <v>1396</v>
      </c>
    </row>
    <row r="20" spans="1:9" s="1" customFormat="1" ht="14.25" customHeight="1" x14ac:dyDescent="0.2">
      <c r="A20" s="127"/>
      <c r="B20" s="148"/>
      <c r="C20" s="148"/>
      <c r="D20" s="148"/>
      <c r="E20" s="38" t="s">
        <v>1039</v>
      </c>
      <c r="F20" s="22">
        <v>22330</v>
      </c>
      <c r="G20" s="40"/>
      <c r="H20" s="40"/>
      <c r="I20" s="24" t="s">
        <v>1397</v>
      </c>
    </row>
    <row r="21" spans="1:9" s="1" customFormat="1" ht="14.25" customHeight="1" x14ac:dyDescent="0.2">
      <c r="A21" s="153" t="s">
        <v>1398</v>
      </c>
      <c r="B21" s="150" t="s">
        <v>1372</v>
      </c>
      <c r="C21" s="150" t="s">
        <v>1399</v>
      </c>
      <c r="D21" s="148" t="s">
        <v>1400</v>
      </c>
      <c r="E21" s="38" t="s">
        <v>1038</v>
      </c>
      <c r="F21" s="22">
        <v>47005</v>
      </c>
      <c r="G21" s="40"/>
      <c r="H21" s="40"/>
      <c r="I21" s="24" t="s">
        <v>1401</v>
      </c>
    </row>
    <row r="22" spans="1:9" s="1" customFormat="1" ht="14.25" customHeight="1" x14ac:dyDescent="0.2">
      <c r="A22" s="154"/>
      <c r="B22" s="151"/>
      <c r="C22" s="151"/>
      <c r="D22" s="148"/>
      <c r="E22" s="38" t="s">
        <v>1039</v>
      </c>
      <c r="F22" s="22">
        <v>14994</v>
      </c>
      <c r="G22" s="40"/>
      <c r="H22" s="40"/>
      <c r="I22" s="24" t="s">
        <v>1402</v>
      </c>
    </row>
    <row r="23" spans="1:9" s="1" customFormat="1" ht="115.5" customHeight="1" x14ac:dyDescent="0.2">
      <c r="A23" s="152" t="s">
        <v>2080</v>
      </c>
      <c r="B23" s="64" t="s">
        <v>2082</v>
      </c>
      <c r="C23" s="64" t="s">
        <v>2081</v>
      </c>
      <c r="D23" s="24"/>
      <c r="E23" s="24"/>
      <c r="F23" s="24">
        <v>85680</v>
      </c>
      <c r="G23" s="41"/>
      <c r="H23" s="41"/>
      <c r="I23" s="42" t="s">
        <v>2083</v>
      </c>
    </row>
    <row r="24" spans="1:9" s="1" customFormat="1" ht="99.75" x14ac:dyDescent="0.2">
      <c r="A24" s="136"/>
      <c r="B24" s="64" t="s">
        <v>2084</v>
      </c>
      <c r="C24" s="64" t="s">
        <v>2085</v>
      </c>
      <c r="D24" s="24"/>
      <c r="E24" s="24"/>
      <c r="F24" s="24">
        <v>2470</v>
      </c>
      <c r="G24" s="41"/>
      <c r="H24" s="41"/>
      <c r="I24" s="42" t="s">
        <v>2086</v>
      </c>
    </row>
    <row r="25" spans="1:9" s="1" customFormat="1" ht="114" x14ac:dyDescent="0.2">
      <c r="A25" s="136"/>
      <c r="B25" s="64" t="s">
        <v>2088</v>
      </c>
      <c r="C25" s="64" t="s">
        <v>2087</v>
      </c>
      <c r="D25" s="24"/>
      <c r="E25" s="24"/>
      <c r="F25" s="24">
        <v>41650</v>
      </c>
      <c r="G25" s="41"/>
      <c r="H25" s="41"/>
      <c r="I25" s="42" t="s">
        <v>2089</v>
      </c>
    </row>
    <row r="26" spans="1:9" s="1" customFormat="1" ht="142.5" x14ac:dyDescent="0.2">
      <c r="A26" s="136"/>
      <c r="B26" s="64" t="s">
        <v>2090</v>
      </c>
      <c r="C26" s="64" t="s">
        <v>2091</v>
      </c>
      <c r="D26" s="24"/>
      <c r="E26" s="24"/>
      <c r="F26" s="24">
        <v>91106</v>
      </c>
      <c r="G26" s="41"/>
      <c r="H26" s="41"/>
      <c r="I26" s="42" t="s">
        <v>2092</v>
      </c>
    </row>
    <row r="27" spans="1:9" s="1" customFormat="1" ht="142.5" x14ac:dyDescent="0.2">
      <c r="A27" s="137"/>
      <c r="B27" s="64" t="s">
        <v>2093</v>
      </c>
      <c r="C27" s="64" t="s">
        <v>2094</v>
      </c>
      <c r="D27" s="24"/>
      <c r="E27" s="24"/>
      <c r="F27" s="24">
        <v>91106</v>
      </c>
      <c r="G27" s="41"/>
      <c r="H27" s="41"/>
      <c r="I27" s="42" t="s">
        <v>2092</v>
      </c>
    </row>
    <row r="28" spans="1:9" s="1" customFormat="1" ht="14.25" x14ac:dyDescent="0.2">
      <c r="A28" s="24"/>
      <c r="B28" s="64"/>
      <c r="C28" s="64"/>
      <c r="D28" s="24"/>
      <c r="E28" s="24"/>
      <c r="F28" s="24"/>
      <c r="G28" s="41"/>
      <c r="H28" s="41"/>
      <c r="I28" s="42" t="s">
        <v>1972</v>
      </c>
    </row>
    <row r="29" spans="1:9" s="1" customFormat="1" ht="14.25" x14ac:dyDescent="0.2">
      <c r="A29" s="24"/>
      <c r="B29" s="64"/>
      <c r="C29" s="64"/>
      <c r="D29" s="24"/>
      <c r="E29" s="24"/>
      <c r="F29" s="24"/>
      <c r="G29" s="41"/>
      <c r="H29" s="41"/>
      <c r="I29" s="42" t="s">
        <v>1972</v>
      </c>
    </row>
    <row r="30" spans="1:9" s="1" customFormat="1" ht="14.25" x14ac:dyDescent="0.2">
      <c r="A30" s="24"/>
      <c r="B30" s="64"/>
      <c r="C30" s="64"/>
      <c r="D30" s="24"/>
      <c r="E30" s="24"/>
      <c r="F30" s="24"/>
      <c r="G30" s="41"/>
      <c r="H30" s="41"/>
      <c r="I30" s="42" t="s">
        <v>1972</v>
      </c>
    </row>
    <row r="31" spans="1:9" s="1" customFormat="1" ht="14.25" x14ac:dyDescent="0.2">
      <c r="A31" s="24"/>
      <c r="B31" s="64"/>
      <c r="C31" s="64"/>
      <c r="D31" s="24"/>
      <c r="E31" s="24"/>
      <c r="F31" s="24"/>
      <c r="G31" s="41"/>
      <c r="H31" s="41"/>
      <c r="I31" s="42" t="s">
        <v>1972</v>
      </c>
    </row>
    <row r="32" spans="1:9" s="1" customFormat="1" ht="14.25" x14ac:dyDescent="0.2">
      <c r="A32" s="24"/>
      <c r="B32" s="64"/>
      <c r="C32" s="64"/>
      <c r="D32" s="24"/>
      <c r="E32" s="24"/>
      <c r="F32" s="24"/>
      <c r="G32" s="41"/>
      <c r="H32" s="41"/>
      <c r="I32" s="42" t="s">
        <v>1972</v>
      </c>
    </row>
    <row r="33" spans="1:9" s="1" customFormat="1" ht="14.25" x14ac:dyDescent="0.2">
      <c r="A33" s="24"/>
      <c r="B33" s="64"/>
      <c r="C33" s="64"/>
      <c r="D33" s="24"/>
      <c r="E33" s="24"/>
      <c r="F33" s="24"/>
      <c r="G33" s="41"/>
      <c r="H33" s="41"/>
      <c r="I33" s="42" t="s">
        <v>1972</v>
      </c>
    </row>
    <row r="34" spans="1:9" s="1" customFormat="1" ht="14.25" x14ac:dyDescent="0.2">
      <c r="A34" s="24"/>
      <c r="B34" s="64"/>
      <c r="C34" s="64"/>
      <c r="D34" s="24"/>
      <c r="E34" s="24"/>
      <c r="F34" s="24"/>
      <c r="G34" s="41"/>
      <c r="H34" s="41"/>
      <c r="I34" s="42" t="s">
        <v>1972</v>
      </c>
    </row>
    <row r="35" spans="1:9" s="1" customFormat="1" ht="14.25" x14ac:dyDescent="0.2">
      <c r="A35" s="24"/>
      <c r="B35" s="64"/>
      <c r="C35" s="64"/>
      <c r="D35" s="24"/>
      <c r="E35" s="24"/>
      <c r="F35" s="24"/>
      <c r="G35" s="41"/>
      <c r="H35" s="41"/>
      <c r="I35" s="42" t="s">
        <v>1972</v>
      </c>
    </row>
    <row r="36" spans="1:9" s="1" customFormat="1" ht="14.25" x14ac:dyDescent="0.2">
      <c r="A36" s="24"/>
      <c r="B36" s="64"/>
      <c r="C36" s="64"/>
      <c r="D36" s="24"/>
      <c r="E36" s="24"/>
      <c r="F36" s="24"/>
      <c r="G36" s="41"/>
      <c r="H36" s="41"/>
      <c r="I36" s="42" t="s">
        <v>1972</v>
      </c>
    </row>
    <row r="37" spans="1:9" s="1" customFormat="1" ht="14.25" x14ac:dyDescent="0.2">
      <c r="A37" s="24"/>
      <c r="B37" s="64"/>
      <c r="C37" s="64"/>
      <c r="D37" s="24"/>
      <c r="E37" s="24"/>
      <c r="F37" s="24"/>
      <c r="G37" s="41"/>
      <c r="H37" s="41"/>
      <c r="I37" s="42" t="s">
        <v>1972</v>
      </c>
    </row>
    <row r="38" spans="1:9" s="1" customFormat="1" ht="14.25" x14ac:dyDescent="0.2">
      <c r="A38" s="24"/>
      <c r="B38" s="64"/>
      <c r="C38" s="64"/>
      <c r="D38" s="24"/>
      <c r="E38" s="24"/>
      <c r="F38" s="24"/>
      <c r="G38" s="41"/>
      <c r="H38" s="41"/>
      <c r="I38" s="42" t="s">
        <v>1972</v>
      </c>
    </row>
    <row r="39" spans="1:9" s="1" customFormat="1" ht="14.25" x14ac:dyDescent="0.2">
      <c r="A39" s="24"/>
      <c r="B39" s="24"/>
      <c r="C39" s="24"/>
      <c r="D39" s="24"/>
      <c r="E39" s="24"/>
      <c r="F39" s="24"/>
      <c r="G39" s="41"/>
      <c r="H39" s="41"/>
      <c r="I39" s="42" t="s">
        <v>1972</v>
      </c>
    </row>
    <row r="40" spans="1:9" s="1" customFormat="1" ht="14.25" x14ac:dyDescent="0.2">
      <c r="A40" s="24"/>
      <c r="B40" s="24"/>
      <c r="C40" s="24"/>
      <c r="D40" s="24"/>
      <c r="E40" s="24"/>
      <c r="F40" s="24"/>
      <c r="G40" s="40"/>
      <c r="H40" s="40"/>
      <c r="I40" s="42" t="s">
        <v>1972</v>
      </c>
    </row>
    <row r="41" spans="1:9" s="1" customFormat="1" ht="14.25" x14ac:dyDescent="0.2"/>
    <row r="42" spans="1:9" s="1" customFormat="1" ht="14.25" x14ac:dyDescent="0.2"/>
    <row r="43" spans="1:9" s="1" customFormat="1" ht="14.25" x14ac:dyDescent="0.2"/>
    <row r="44" spans="1:9" s="1" customFormat="1" ht="14.25" x14ac:dyDescent="0.2"/>
    <row r="45" spans="1:9" s="1" customFormat="1" ht="14.25" x14ac:dyDescent="0.2"/>
    <row r="46" spans="1:9" s="1" customFormat="1" ht="14.25" x14ac:dyDescent="0.2"/>
    <row r="47" spans="1:9" s="1" customFormat="1" ht="14.25" x14ac:dyDescent="0.2"/>
    <row r="48" spans="1:9" s="1" customFormat="1" ht="14.25" x14ac:dyDescent="0.2"/>
    <row r="49" s="1" customFormat="1" ht="14.25" x14ac:dyDescent="0.2"/>
    <row r="50" s="1" customFormat="1" ht="14.25" x14ac:dyDescent="0.2"/>
    <row r="51" s="1" customFormat="1" ht="14.25" x14ac:dyDescent="0.2"/>
    <row r="52" s="1" customFormat="1" ht="14.25" x14ac:dyDescent="0.2"/>
    <row r="53" s="1" customFormat="1" ht="14.25" x14ac:dyDescent="0.2"/>
    <row r="54" s="1" customFormat="1" ht="14.25" x14ac:dyDescent="0.2"/>
    <row r="55" s="1" customFormat="1" ht="14.25" x14ac:dyDescent="0.2"/>
    <row r="56" s="1" customFormat="1" ht="14.25" x14ac:dyDescent="0.2"/>
    <row r="57" s="1" customFormat="1" ht="14.25" x14ac:dyDescent="0.2"/>
    <row r="58" s="1" customFormat="1" ht="14.25" x14ac:dyDescent="0.2"/>
    <row r="59" s="1" customFormat="1" ht="14.25" x14ac:dyDescent="0.2"/>
    <row r="60" s="1" customFormat="1" ht="14.25" x14ac:dyDescent="0.2"/>
    <row r="61" s="1" customFormat="1" ht="14.25" x14ac:dyDescent="0.2"/>
    <row r="62" s="1" customFormat="1" ht="14.25" x14ac:dyDescent="0.2"/>
    <row r="63" s="1" customFormat="1" ht="14.25" x14ac:dyDescent="0.2"/>
    <row r="64" s="1" customFormat="1" ht="14.25" x14ac:dyDescent="0.2"/>
    <row r="65" s="1" customFormat="1" ht="14.25" x14ac:dyDescent="0.2"/>
    <row r="66" s="1" customFormat="1" ht="14.25" x14ac:dyDescent="0.2"/>
    <row r="67" s="1" customFormat="1" ht="14.25" x14ac:dyDescent="0.2"/>
    <row r="68" s="1" customFormat="1" ht="14.25" x14ac:dyDescent="0.2"/>
    <row r="69" s="1" customFormat="1" ht="14.25" x14ac:dyDescent="0.2"/>
    <row r="70" s="1" customFormat="1" ht="14.25" x14ac:dyDescent="0.2"/>
    <row r="71" s="1" customFormat="1" ht="14.25" x14ac:dyDescent="0.2"/>
    <row r="72" s="1" customFormat="1" ht="14.25" x14ac:dyDescent="0.2"/>
    <row r="73" s="1" customFormat="1" ht="14.25" x14ac:dyDescent="0.2"/>
    <row r="74" s="1" customFormat="1" ht="14.25" x14ac:dyDescent="0.2"/>
    <row r="75" s="1" customFormat="1" ht="14.25" x14ac:dyDescent="0.2"/>
    <row r="76" s="1" customFormat="1" ht="14.25" x14ac:dyDescent="0.2"/>
    <row r="77" s="1" customFormat="1" ht="14.25" x14ac:dyDescent="0.2"/>
    <row r="78" s="1" customFormat="1" ht="14.25" x14ac:dyDescent="0.2"/>
    <row r="79" s="1" customFormat="1" ht="14.25" x14ac:dyDescent="0.2"/>
    <row r="80" s="1" customFormat="1" ht="14.25" x14ac:dyDescent="0.2"/>
    <row r="81" s="1" customFormat="1" ht="14.25" x14ac:dyDescent="0.2"/>
    <row r="82" s="1" customFormat="1" ht="14.25" x14ac:dyDescent="0.2"/>
    <row r="83" s="1" customFormat="1" ht="14.25" x14ac:dyDescent="0.2"/>
    <row r="84" s="1" customFormat="1" ht="14.25" x14ac:dyDescent="0.2"/>
    <row r="85" s="1" customFormat="1" ht="14.25" x14ac:dyDescent="0.2"/>
    <row r="86" s="1" customFormat="1" ht="14.25" x14ac:dyDescent="0.2"/>
    <row r="87" s="1" customFormat="1" ht="14.25" x14ac:dyDescent="0.2"/>
    <row r="88" s="1" customFormat="1" ht="14.25" x14ac:dyDescent="0.2"/>
    <row r="89" s="1" customFormat="1" ht="14.25" x14ac:dyDescent="0.2"/>
    <row r="90" s="1" customFormat="1" ht="14.25" x14ac:dyDescent="0.2"/>
    <row r="91" s="1" customFormat="1" ht="14.25" x14ac:dyDescent="0.2"/>
    <row r="92" s="1" customFormat="1" ht="14.25" x14ac:dyDescent="0.2"/>
    <row r="93" s="1" customFormat="1" ht="14.25" x14ac:dyDescent="0.2"/>
    <row r="94" s="1" customFormat="1" ht="14.25" x14ac:dyDescent="0.2"/>
    <row r="95" s="1" customFormat="1" ht="14.25" x14ac:dyDescent="0.2"/>
    <row r="96" s="1" customFormat="1" ht="14.25" x14ac:dyDescent="0.2"/>
    <row r="97" s="1" customFormat="1" ht="14.25" x14ac:dyDescent="0.2"/>
    <row r="98" s="1" customFormat="1" ht="14.25" x14ac:dyDescent="0.2"/>
    <row r="99" s="1" customFormat="1" ht="14.25" x14ac:dyDescent="0.2"/>
    <row r="100" s="1" customFormat="1" ht="14.25" x14ac:dyDescent="0.2"/>
    <row r="101" s="1" customFormat="1" ht="14.25" x14ac:dyDescent="0.2"/>
    <row r="102" s="1" customFormat="1" ht="14.25" x14ac:dyDescent="0.2"/>
    <row r="103" s="1" customFormat="1" ht="14.25" x14ac:dyDescent="0.2"/>
    <row r="104" s="1" customFormat="1" ht="14.25" x14ac:dyDescent="0.2"/>
    <row r="105" s="1" customFormat="1" ht="14.25" x14ac:dyDescent="0.2"/>
    <row r="106" s="1" customFormat="1" ht="14.25" x14ac:dyDescent="0.2"/>
    <row r="107" s="1" customFormat="1" ht="14.25" x14ac:dyDescent="0.2"/>
    <row r="108" s="1" customFormat="1" ht="14.25" x14ac:dyDescent="0.2"/>
    <row r="109" s="1" customFormat="1" ht="14.25" x14ac:dyDescent="0.2"/>
    <row r="110" s="1" customFormat="1" ht="14.25" x14ac:dyDescent="0.2"/>
    <row r="111" s="1" customFormat="1" ht="14.25" x14ac:dyDescent="0.2"/>
    <row r="112" s="1" customFormat="1" ht="14.25" x14ac:dyDescent="0.2"/>
    <row r="113" s="1" customFormat="1" ht="14.25" x14ac:dyDescent="0.2"/>
    <row r="114" s="1" customFormat="1" ht="14.25" x14ac:dyDescent="0.2"/>
    <row r="115" s="1" customFormat="1" ht="14.25" x14ac:dyDescent="0.2"/>
    <row r="116" s="1" customFormat="1" ht="14.25" x14ac:dyDescent="0.2"/>
    <row r="117" s="1" customFormat="1" ht="14.25" x14ac:dyDescent="0.2"/>
    <row r="118" s="1" customFormat="1" ht="14.25" x14ac:dyDescent="0.2"/>
    <row r="119" s="1" customFormat="1" ht="14.25" x14ac:dyDescent="0.2"/>
    <row r="120" s="1" customFormat="1" ht="14.25" x14ac:dyDescent="0.2"/>
    <row r="121" s="1" customFormat="1" ht="14.25" x14ac:dyDescent="0.2"/>
    <row r="124" s="1" customFormat="1" ht="14.25" x14ac:dyDescent="0.2"/>
    <row r="125" s="1" customFormat="1" ht="14.25" x14ac:dyDescent="0.2"/>
    <row r="126" s="1" customFormat="1" ht="14.25" x14ac:dyDescent="0.2"/>
    <row r="127" s="1" customFormat="1" ht="14.25" x14ac:dyDescent="0.2"/>
    <row r="128" s="1" customFormat="1" ht="14.25" x14ac:dyDescent="0.2"/>
    <row r="129" s="1" customFormat="1" ht="14.25" x14ac:dyDescent="0.2"/>
    <row r="130" s="1" customFormat="1" ht="14.25" x14ac:dyDescent="0.2"/>
    <row r="131" s="1" customFormat="1" ht="14.25" x14ac:dyDescent="0.2"/>
    <row r="132" s="1" customFormat="1" ht="14.25" x14ac:dyDescent="0.2"/>
    <row r="133" s="1" customFormat="1" ht="14.25" x14ac:dyDescent="0.2"/>
    <row r="134" s="1" customFormat="1" ht="14.25" x14ac:dyDescent="0.2"/>
    <row r="135" s="1" customFormat="1" ht="14.25" x14ac:dyDescent="0.2"/>
    <row r="136" s="1" customFormat="1" ht="14.25" x14ac:dyDescent="0.2"/>
    <row r="137" s="1" customFormat="1" ht="14.25" x14ac:dyDescent="0.2"/>
    <row r="138" s="1" customFormat="1" ht="14.25" x14ac:dyDescent="0.2"/>
    <row r="139" s="1" customFormat="1" ht="14.25" x14ac:dyDescent="0.2"/>
    <row r="140" s="1" customFormat="1" ht="14.25" x14ac:dyDescent="0.2"/>
    <row r="141" s="1" customFormat="1" ht="14.25" x14ac:dyDescent="0.2"/>
    <row r="142" s="1" customFormat="1" ht="14.25" x14ac:dyDescent="0.2"/>
    <row r="143" s="1" customFormat="1" ht="14.25" x14ac:dyDescent="0.2"/>
    <row r="144" s="1" customFormat="1" ht="14.25" x14ac:dyDescent="0.2"/>
    <row r="145" s="1" customFormat="1" ht="14.25" x14ac:dyDescent="0.2"/>
    <row r="146" s="1" customFormat="1" ht="14.25" x14ac:dyDescent="0.2"/>
    <row r="147" s="1" customFormat="1" ht="14.25" x14ac:dyDescent="0.2"/>
    <row r="148" s="1" customFormat="1" ht="14.25" x14ac:dyDescent="0.2"/>
    <row r="149" s="1" customFormat="1" ht="14.25" x14ac:dyDescent="0.2"/>
    <row r="150" s="1" customFormat="1" ht="14.25" x14ac:dyDescent="0.2"/>
    <row r="151" s="1" customFormat="1" ht="14.25" x14ac:dyDescent="0.2"/>
    <row r="152" s="1" customFormat="1" ht="14.25" x14ac:dyDescent="0.2"/>
    <row r="153" s="1" customFormat="1" ht="14.25" x14ac:dyDescent="0.2"/>
    <row r="154" s="1" customFormat="1" ht="14.25" x14ac:dyDescent="0.2"/>
    <row r="155" s="1" customFormat="1" ht="14.25" x14ac:dyDescent="0.2"/>
    <row r="156" s="1" customFormat="1" ht="14.25" x14ac:dyDescent="0.2"/>
    <row r="157" s="1" customFormat="1" ht="14.25" x14ac:dyDescent="0.2"/>
    <row r="158" s="1" customFormat="1" ht="14.25" x14ac:dyDescent="0.2"/>
    <row r="159" s="1" customFormat="1" ht="14.25" x14ac:dyDescent="0.2"/>
    <row r="160" s="1" customFormat="1" ht="14.25" x14ac:dyDescent="0.2"/>
    <row r="161" s="1" customFormat="1" ht="14.25" x14ac:dyDescent="0.2"/>
    <row r="162" s="1" customFormat="1" ht="14.25" x14ac:dyDescent="0.2"/>
    <row r="163" s="1" customFormat="1" ht="14.25" x14ac:dyDescent="0.2"/>
    <row r="164" s="1" customFormat="1" ht="14.25" x14ac:dyDescent="0.2"/>
    <row r="165" s="1" customFormat="1" ht="14.25" x14ac:dyDescent="0.2"/>
    <row r="166" s="1" customFormat="1" ht="14.25" x14ac:dyDescent="0.2"/>
    <row r="167"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79" s="1" customFormat="1" ht="14.25" x14ac:dyDescent="0.2"/>
    <row r="180" s="1" customFormat="1" ht="14.25" x14ac:dyDescent="0.2"/>
    <row r="181" s="1" customFormat="1" ht="14.25" x14ac:dyDescent="0.2"/>
    <row r="182" s="1" customFormat="1" ht="14.25" x14ac:dyDescent="0.2"/>
    <row r="183"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6" s="1" customFormat="1" ht="14.25" x14ac:dyDescent="0.2"/>
    <row r="197" s="1" customFormat="1" ht="14.25" x14ac:dyDescent="0.2"/>
    <row r="198" s="1" customFormat="1" ht="14.25" x14ac:dyDescent="0.2"/>
    <row r="199" s="1" customFormat="1" ht="14.25" x14ac:dyDescent="0.2"/>
    <row r="200" s="1" customFormat="1" ht="14.25" x14ac:dyDescent="0.2"/>
    <row r="201"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0" s="1" customFormat="1" ht="14.25" x14ac:dyDescent="0.2"/>
    <row r="221" s="1" customFormat="1" ht="14.25" x14ac:dyDescent="0.2"/>
    <row r="222" s="1" customFormat="1" ht="14.25" x14ac:dyDescent="0.2"/>
    <row r="223" s="1" customFormat="1" ht="14.25" x14ac:dyDescent="0.2"/>
    <row r="224"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6" s="1" customFormat="1" ht="14.25" x14ac:dyDescent="0.2"/>
    <row r="257" s="1" customFormat="1" ht="14.25" x14ac:dyDescent="0.2"/>
    <row r="258" s="1" customFormat="1" ht="14.25" x14ac:dyDescent="0.2"/>
    <row r="259" s="1" customFormat="1" ht="14.25" x14ac:dyDescent="0.2"/>
    <row r="260" s="1" customFormat="1" ht="14.25" x14ac:dyDescent="0.2"/>
    <row r="261" s="1" customFormat="1" ht="14.25" x14ac:dyDescent="0.2"/>
    <row r="262" s="1" customFormat="1" ht="14.25" x14ac:dyDescent="0.2"/>
    <row r="263" s="1" customFormat="1" ht="14.25" x14ac:dyDescent="0.2"/>
    <row r="264" s="1" customFormat="1" ht="14.25" x14ac:dyDescent="0.2"/>
    <row r="265" s="1" customFormat="1" ht="14.25" x14ac:dyDescent="0.2"/>
    <row r="266" s="1" customFormat="1" ht="14.25" x14ac:dyDescent="0.2"/>
    <row r="267" s="1" customFormat="1" ht="14.25" x14ac:dyDescent="0.2"/>
    <row r="268" s="1" customFormat="1" ht="14.25" x14ac:dyDescent="0.2"/>
    <row r="269" s="1" customFormat="1" ht="14.25" x14ac:dyDescent="0.2"/>
    <row r="270" s="1" customFormat="1" ht="14.25" x14ac:dyDescent="0.2"/>
    <row r="271" s="1" customFormat="1" ht="14.25" x14ac:dyDescent="0.2"/>
    <row r="272" s="1" customFormat="1" ht="14.25" x14ac:dyDescent="0.2"/>
    <row r="273" s="1" customFormat="1" ht="14.25" x14ac:dyDescent="0.2"/>
    <row r="274"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3" s="1" customFormat="1" ht="14.25" x14ac:dyDescent="0.2"/>
    <row r="294" s="1" customFormat="1" ht="14.25" x14ac:dyDescent="0.2"/>
    <row r="295" s="1" customFormat="1" ht="14.25" x14ac:dyDescent="0.2"/>
    <row r="296" s="1" customFormat="1" ht="14.25" x14ac:dyDescent="0.2"/>
    <row r="297" s="1" customFormat="1" ht="14.25" x14ac:dyDescent="0.2"/>
    <row r="298" s="1" customFormat="1" ht="14.25" x14ac:dyDescent="0.2"/>
    <row r="299" s="1" customFormat="1" ht="14.25" x14ac:dyDescent="0.2"/>
    <row r="300" s="1" customFormat="1" ht="14.25" x14ac:dyDescent="0.2"/>
    <row r="301" s="1" customFormat="1" ht="14.25" x14ac:dyDescent="0.2"/>
    <row r="302" s="1" customFormat="1" ht="14.25" x14ac:dyDescent="0.2"/>
    <row r="303" s="1" customFormat="1" ht="14.25" x14ac:dyDescent="0.2"/>
    <row r="304" s="1" customFormat="1" ht="14.25" x14ac:dyDescent="0.2"/>
    <row r="305" s="1" customFormat="1" ht="14.25" x14ac:dyDescent="0.2"/>
    <row r="306" s="1" customFormat="1" ht="14.25" x14ac:dyDescent="0.2"/>
    <row r="307" s="1" customFormat="1" ht="14.25" x14ac:dyDescent="0.2"/>
    <row r="308" s="1" customFormat="1" ht="14.25" x14ac:dyDescent="0.2"/>
    <row r="311" s="1" customFormat="1" ht="14.25" x14ac:dyDescent="0.2"/>
    <row r="312" s="1" customFormat="1" ht="14.25" x14ac:dyDescent="0.2"/>
    <row r="313" s="1" customFormat="1" ht="14.25" x14ac:dyDescent="0.2"/>
    <row r="314" s="1" customFormat="1" ht="14.25" x14ac:dyDescent="0.2"/>
    <row r="315" s="1" customFormat="1" ht="14.25" x14ac:dyDescent="0.2"/>
    <row r="316" s="1" customFormat="1" ht="14.25" x14ac:dyDescent="0.2"/>
    <row r="317" s="1" customFormat="1" ht="14.25" x14ac:dyDescent="0.2"/>
    <row r="318" s="1" customFormat="1" ht="14.25" x14ac:dyDescent="0.2"/>
    <row r="319" s="1" customFormat="1" ht="14.25" x14ac:dyDescent="0.2"/>
    <row r="320" s="1" customFormat="1" ht="14.25" x14ac:dyDescent="0.2"/>
    <row r="321" s="1" customFormat="1" ht="14.25" x14ac:dyDescent="0.2"/>
    <row r="322" s="1" customFormat="1" ht="14.25" x14ac:dyDescent="0.2"/>
    <row r="323"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0" s="1" customFormat="1" ht="14.25" x14ac:dyDescent="0.2"/>
    <row r="331" s="1" customFormat="1" ht="14.25" x14ac:dyDescent="0.2"/>
    <row r="332" s="1" customFormat="1" ht="14.25" x14ac:dyDescent="0.2"/>
    <row r="333" s="1" customFormat="1" ht="14.25" x14ac:dyDescent="0.2"/>
    <row r="334"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2" s="1" customFormat="1" ht="14.25" x14ac:dyDescent="0.2"/>
    <row r="353"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row r="428" s="1" customFormat="1" ht="14.25" x14ac:dyDescent="0.2"/>
    <row r="429" s="1" customFormat="1" ht="14.25" x14ac:dyDescent="0.2"/>
    <row r="430" s="1" customFormat="1" ht="14.25" x14ac:dyDescent="0.2"/>
    <row r="431" s="1" customFormat="1" ht="14.25" x14ac:dyDescent="0.2"/>
    <row r="432" s="1" customFormat="1" ht="14.25" x14ac:dyDescent="0.2"/>
    <row r="433" s="1" customFormat="1" ht="14.25" x14ac:dyDescent="0.2"/>
    <row r="434" s="1" customFormat="1" ht="14.25" x14ac:dyDescent="0.2"/>
    <row r="435" s="1" customFormat="1" ht="14.25" x14ac:dyDescent="0.2"/>
    <row r="436" s="1" customFormat="1" ht="14.25" x14ac:dyDescent="0.2"/>
    <row r="437" s="1" customFormat="1" ht="14.25" x14ac:dyDescent="0.2"/>
    <row r="438" s="1" customFormat="1" ht="14.25" x14ac:dyDescent="0.2"/>
    <row r="439" s="1" customFormat="1" ht="14.25" x14ac:dyDescent="0.2"/>
    <row r="440" s="1" customFormat="1" ht="14.25" x14ac:dyDescent="0.2"/>
    <row r="441" s="1" customFormat="1" ht="14.25" x14ac:dyDescent="0.2"/>
    <row r="442" s="1" customFormat="1" ht="14.25" x14ac:dyDescent="0.2"/>
    <row r="443" s="1" customFormat="1" ht="14.25" x14ac:dyDescent="0.2"/>
    <row r="444" s="1" customFormat="1" ht="14.25" x14ac:dyDescent="0.2"/>
    <row r="445" s="1" customFormat="1" ht="14.25" x14ac:dyDescent="0.2"/>
    <row r="446" s="1" customFormat="1" ht="14.25" x14ac:dyDescent="0.2"/>
    <row r="447" s="1" customFormat="1" ht="14.25" x14ac:dyDescent="0.2"/>
    <row r="448" s="1" customFormat="1" ht="14.25" x14ac:dyDescent="0.2"/>
    <row r="449" s="1" customFormat="1" ht="14.25" x14ac:dyDescent="0.2"/>
    <row r="450" s="1" customFormat="1" ht="14.25" x14ac:dyDescent="0.2"/>
    <row r="451" s="1" customFormat="1" ht="14.25" x14ac:dyDescent="0.2"/>
    <row r="452" s="1" customFormat="1" ht="14.25" x14ac:dyDescent="0.2"/>
    <row r="453" s="1" customFormat="1" ht="14.25" x14ac:dyDescent="0.2"/>
    <row r="454" s="1" customFormat="1" ht="14.25" x14ac:dyDescent="0.2"/>
    <row r="455" s="1" customFormat="1" ht="14.25" x14ac:dyDescent="0.2"/>
    <row r="456" s="1" customFormat="1" ht="14.25" x14ac:dyDescent="0.2"/>
    <row r="457" s="1" customFormat="1" ht="14.25" x14ac:dyDescent="0.2"/>
    <row r="458" s="1" customFormat="1" ht="14.25" x14ac:dyDescent="0.2"/>
    <row r="459" s="1" customFormat="1" ht="14.25" x14ac:dyDescent="0.2"/>
    <row r="460" s="1" customFormat="1" ht="14.25" x14ac:dyDescent="0.2"/>
    <row r="461" s="1" customFormat="1" ht="14.25" x14ac:dyDescent="0.2"/>
    <row r="462" s="1" customFormat="1" ht="14.25" x14ac:dyDescent="0.2"/>
    <row r="463" s="1" customFormat="1" ht="14.25" x14ac:dyDescent="0.2"/>
    <row r="464" s="1" customFormat="1" ht="14.25" x14ac:dyDescent="0.2"/>
    <row r="465" s="1" customFormat="1" ht="14.25" x14ac:dyDescent="0.2"/>
    <row r="466" s="1" customFormat="1" ht="14.25" x14ac:dyDescent="0.2"/>
    <row r="467" s="1" customFormat="1" ht="14.25" x14ac:dyDescent="0.2"/>
    <row r="468" s="1" customFormat="1" ht="14.25" x14ac:dyDescent="0.2"/>
    <row r="469" s="1" customFormat="1" ht="14.25" x14ac:dyDescent="0.2"/>
    <row r="470" s="1" customFormat="1" ht="14.25" x14ac:dyDescent="0.2"/>
    <row r="471" s="1" customFormat="1" ht="14.25" x14ac:dyDescent="0.2"/>
    <row r="472" s="1" customFormat="1" ht="14.25" x14ac:dyDescent="0.2"/>
    <row r="473" s="1" customFormat="1" ht="14.25" x14ac:dyDescent="0.2"/>
    <row r="474" s="1" customFormat="1" ht="14.25" x14ac:dyDescent="0.2"/>
    <row r="477" s="1" customFormat="1" ht="14.25" x14ac:dyDescent="0.2"/>
    <row r="478" s="1" customFormat="1" ht="14.25" x14ac:dyDescent="0.2"/>
    <row r="479" s="1" customFormat="1" ht="14.25" x14ac:dyDescent="0.2"/>
    <row r="480" s="1" customFormat="1" ht="14.25" x14ac:dyDescent="0.2"/>
    <row r="481" s="1" customFormat="1" ht="14.25" x14ac:dyDescent="0.2"/>
    <row r="482" s="1" customFormat="1" ht="14.25" x14ac:dyDescent="0.2"/>
    <row r="483" s="1" customFormat="1" ht="14.25" x14ac:dyDescent="0.2"/>
    <row r="484" s="1" customFormat="1" ht="14.25" x14ac:dyDescent="0.2"/>
    <row r="485" s="1" customFormat="1" ht="14.25" x14ac:dyDescent="0.2"/>
    <row r="486" s="1" customFormat="1" ht="14.25" x14ac:dyDescent="0.2"/>
    <row r="487" s="1" customFormat="1" ht="14.25" x14ac:dyDescent="0.2"/>
    <row r="488" s="1" customFormat="1" ht="14.25" x14ac:dyDescent="0.2"/>
    <row r="489" s="1" customFormat="1" ht="14.25" x14ac:dyDescent="0.2"/>
    <row r="490" s="1" customFormat="1" ht="14.25" x14ac:dyDescent="0.2"/>
    <row r="491" s="1" customFormat="1" ht="14.25" x14ac:dyDescent="0.2"/>
    <row r="492" s="1" customFormat="1" ht="14.25" x14ac:dyDescent="0.2"/>
    <row r="493" s="1" customFormat="1" ht="14.25" x14ac:dyDescent="0.2"/>
    <row r="494" s="1" customFormat="1" ht="14.25" x14ac:dyDescent="0.2"/>
    <row r="495" s="1" customFormat="1" ht="14.25" x14ac:dyDescent="0.2"/>
    <row r="496" s="1" customFormat="1" ht="14.25" x14ac:dyDescent="0.2"/>
    <row r="497" s="1" customFormat="1" ht="14.25" x14ac:dyDescent="0.2"/>
    <row r="498" s="1" customFormat="1" ht="14.25" x14ac:dyDescent="0.2"/>
    <row r="499" s="1" customFormat="1" ht="14.25" x14ac:dyDescent="0.2"/>
    <row r="500" s="1" customFormat="1" ht="14.25" x14ac:dyDescent="0.2"/>
    <row r="501" s="1" customFormat="1" ht="14.25" x14ac:dyDescent="0.2"/>
    <row r="502" s="1" customFormat="1" ht="14.25" x14ac:dyDescent="0.2"/>
    <row r="503" s="1" customFormat="1" ht="14.25" x14ac:dyDescent="0.2"/>
    <row r="504" s="1" customFormat="1" ht="14.25" x14ac:dyDescent="0.2"/>
    <row r="505" s="1" customFormat="1" ht="14.25" x14ac:dyDescent="0.2"/>
    <row r="506" s="1" customFormat="1" ht="14.25" x14ac:dyDescent="0.2"/>
    <row r="507" s="1" customFormat="1" ht="14.25" x14ac:dyDescent="0.2"/>
    <row r="508" s="1" customFormat="1" ht="14.25" x14ac:dyDescent="0.2"/>
    <row r="509" s="1" customFormat="1" ht="14.25" x14ac:dyDescent="0.2"/>
    <row r="510" s="1" customFormat="1" ht="14.25" x14ac:dyDescent="0.2"/>
    <row r="511" s="1" customFormat="1" ht="14.25" x14ac:dyDescent="0.2"/>
    <row r="512" s="1" customFormat="1" ht="14.25" x14ac:dyDescent="0.2"/>
    <row r="513" s="1" customFormat="1" ht="14.25" x14ac:dyDescent="0.2"/>
    <row r="514" s="1" customFormat="1" ht="14.25" x14ac:dyDescent="0.2"/>
    <row r="515" s="1" customFormat="1" ht="14.25" x14ac:dyDescent="0.2"/>
    <row r="516" s="1" customFormat="1" ht="14.25" x14ac:dyDescent="0.2"/>
    <row r="517" s="1" customFormat="1" ht="14.25" x14ac:dyDescent="0.2"/>
    <row r="518" s="1" customFormat="1" ht="14.25" x14ac:dyDescent="0.2"/>
    <row r="519" s="1" customFormat="1" ht="14.25" x14ac:dyDescent="0.2"/>
    <row r="520" s="1" customFormat="1" ht="14.25" x14ac:dyDescent="0.2"/>
    <row r="521" s="1" customFormat="1" ht="14.25" x14ac:dyDescent="0.2"/>
    <row r="522" s="1" customFormat="1" ht="14.25" x14ac:dyDescent="0.2"/>
    <row r="523" s="1" customFormat="1" ht="14.25" x14ac:dyDescent="0.2"/>
    <row r="524" s="1" customFormat="1" ht="14.25" x14ac:dyDescent="0.2"/>
    <row r="525" s="1" customFormat="1" ht="14.25" x14ac:dyDescent="0.2"/>
    <row r="526" s="1" customFormat="1" ht="14.25" x14ac:dyDescent="0.2"/>
    <row r="527" s="1" customFormat="1" ht="14.25" x14ac:dyDescent="0.2"/>
    <row r="528" s="1" customFormat="1" ht="14.25" x14ac:dyDescent="0.2"/>
    <row r="529" s="1" customFormat="1" ht="14.25" x14ac:dyDescent="0.2"/>
    <row r="530" s="1" customFormat="1" ht="14.25" x14ac:dyDescent="0.2"/>
    <row r="531" s="1" customFormat="1" ht="14.25" x14ac:dyDescent="0.2"/>
    <row r="532" s="1" customFormat="1" ht="14.25" x14ac:dyDescent="0.2"/>
    <row r="533" s="1" customFormat="1" ht="14.25" x14ac:dyDescent="0.2"/>
    <row r="534" s="1" customFormat="1" ht="14.25" x14ac:dyDescent="0.2"/>
    <row r="535" s="1" customFormat="1" ht="14.25" x14ac:dyDescent="0.2"/>
    <row r="536" s="1" customFormat="1" ht="14.25" x14ac:dyDescent="0.2"/>
    <row r="537" s="1" customFormat="1" ht="14.25" x14ac:dyDescent="0.2"/>
    <row r="538" s="1" customFormat="1" ht="14.25" x14ac:dyDescent="0.2"/>
    <row r="539" s="1" customFormat="1" ht="14.25" x14ac:dyDescent="0.2"/>
    <row r="540" s="1" customFormat="1" ht="14.25" x14ac:dyDescent="0.2"/>
    <row r="541" s="1" customFormat="1" ht="14.25" x14ac:dyDescent="0.2"/>
    <row r="542" s="1" customFormat="1" ht="14.25" x14ac:dyDescent="0.2"/>
    <row r="543" s="1" customFormat="1" ht="14.25" x14ac:dyDescent="0.2"/>
    <row r="544" s="1" customFormat="1" ht="14.25" x14ac:dyDescent="0.2"/>
    <row r="545" s="1" customFormat="1" ht="14.25" x14ac:dyDescent="0.2"/>
    <row r="546" s="1" customFormat="1" ht="14.25" x14ac:dyDescent="0.2"/>
    <row r="547" s="1" customFormat="1" ht="14.25" x14ac:dyDescent="0.2"/>
    <row r="548" s="1" customFormat="1" ht="14.25" x14ac:dyDescent="0.2"/>
    <row r="549" s="1" customFormat="1" ht="14.25" x14ac:dyDescent="0.2"/>
    <row r="550" s="1" customFormat="1" ht="14.25" x14ac:dyDescent="0.2"/>
    <row r="551" s="1" customFormat="1" ht="14.25" x14ac:dyDescent="0.2"/>
    <row r="552" s="1" customFormat="1" ht="14.25" x14ac:dyDescent="0.2"/>
    <row r="553" s="1" customFormat="1" ht="14.25" x14ac:dyDescent="0.2"/>
    <row r="554" s="1" customFormat="1" ht="14.25" x14ac:dyDescent="0.2"/>
    <row r="555" s="1" customFormat="1" ht="14.25" x14ac:dyDescent="0.2"/>
    <row r="556" s="1" customFormat="1" ht="14.25" x14ac:dyDescent="0.2"/>
    <row r="557" s="1" customFormat="1" ht="14.25" x14ac:dyDescent="0.2"/>
    <row r="558" s="1" customFormat="1" ht="14.25" x14ac:dyDescent="0.2"/>
    <row r="559" s="1" customFormat="1" ht="14.25" x14ac:dyDescent="0.2"/>
    <row r="560" s="1" customFormat="1" ht="14.25" x14ac:dyDescent="0.2"/>
    <row r="561" s="1" customFormat="1" ht="14.25" x14ac:dyDescent="0.2"/>
    <row r="562" s="1" customFormat="1" ht="14.25" x14ac:dyDescent="0.2"/>
    <row r="563" s="1" customFormat="1" ht="14.25" x14ac:dyDescent="0.2"/>
    <row r="564" s="1" customFormat="1" ht="14.25" x14ac:dyDescent="0.2"/>
    <row r="565" s="1" customFormat="1" ht="14.25" x14ac:dyDescent="0.2"/>
    <row r="566" s="1" customFormat="1" ht="14.25" x14ac:dyDescent="0.2"/>
    <row r="567" s="1" customFormat="1" ht="14.25" x14ac:dyDescent="0.2"/>
    <row r="568" s="1" customFormat="1" ht="14.25" x14ac:dyDescent="0.2"/>
    <row r="569" s="1" customFormat="1" ht="14.25" x14ac:dyDescent="0.2"/>
    <row r="570" s="1" customFormat="1" ht="14.25" x14ac:dyDescent="0.2"/>
    <row r="571" s="1" customFormat="1" ht="14.25" x14ac:dyDescent="0.2"/>
    <row r="572" s="1" customFormat="1" ht="14.25" x14ac:dyDescent="0.2"/>
    <row r="573" s="1" customFormat="1" ht="14.25" x14ac:dyDescent="0.2"/>
    <row r="574" s="1" customFormat="1" ht="14.25" x14ac:dyDescent="0.2"/>
    <row r="575" s="1" customFormat="1" ht="14.25" x14ac:dyDescent="0.2"/>
    <row r="576" s="1" customFormat="1" ht="14.25" x14ac:dyDescent="0.2"/>
    <row r="577" s="1" customFormat="1" ht="14.25" x14ac:dyDescent="0.2"/>
    <row r="578" s="1" customFormat="1" ht="14.25" x14ac:dyDescent="0.2"/>
    <row r="579" s="1" customFormat="1" ht="14.25" x14ac:dyDescent="0.2"/>
    <row r="580" s="1" customFormat="1" ht="14.25" x14ac:dyDescent="0.2"/>
    <row r="581" s="1" customFormat="1" ht="14.25" x14ac:dyDescent="0.2"/>
    <row r="582" s="1" customFormat="1" ht="14.25" x14ac:dyDescent="0.2"/>
    <row r="583" s="1" customFormat="1" ht="14.25" x14ac:dyDescent="0.2"/>
    <row r="584" s="1" customFormat="1" ht="14.25" x14ac:dyDescent="0.2"/>
    <row r="585" s="1" customFormat="1" ht="14.25" x14ac:dyDescent="0.2"/>
    <row r="586" s="1" customFormat="1" ht="14.25" x14ac:dyDescent="0.2"/>
    <row r="587" s="1" customFormat="1" ht="14.25" x14ac:dyDescent="0.2"/>
    <row r="588" s="1" customFormat="1" ht="14.25" x14ac:dyDescent="0.2"/>
    <row r="589" s="1" customFormat="1" ht="14.25" x14ac:dyDescent="0.2"/>
    <row r="590" s="1" customFormat="1" ht="14.25" x14ac:dyDescent="0.2"/>
    <row r="591" s="1" customFormat="1" ht="14.25" x14ac:dyDescent="0.2"/>
    <row r="592" s="1" customFormat="1" ht="14.25" x14ac:dyDescent="0.2"/>
    <row r="593" s="1" customFormat="1" ht="14.25" x14ac:dyDescent="0.2"/>
    <row r="594" s="1" customFormat="1" ht="14.25" x14ac:dyDescent="0.2"/>
    <row r="595" s="1" customFormat="1" ht="14.25" x14ac:dyDescent="0.2"/>
    <row r="596" s="1" customFormat="1" ht="14.25" x14ac:dyDescent="0.2"/>
    <row r="597" s="1" customFormat="1" ht="14.25" x14ac:dyDescent="0.2"/>
    <row r="598" s="1" customFormat="1" ht="14.25" x14ac:dyDescent="0.2"/>
    <row r="599" s="1" customFormat="1" ht="14.25" x14ac:dyDescent="0.2"/>
    <row r="600" s="1" customFormat="1" ht="14.25" x14ac:dyDescent="0.2"/>
    <row r="601" s="1" customFormat="1" ht="14.25" x14ac:dyDescent="0.2"/>
    <row r="602" s="1" customFormat="1" ht="14.25" x14ac:dyDescent="0.2"/>
    <row r="603" s="1" customFormat="1" ht="14.25" x14ac:dyDescent="0.2"/>
    <row r="604" s="1" customFormat="1" ht="14.25" x14ac:dyDescent="0.2"/>
    <row r="605" s="1" customFormat="1" ht="14.25" x14ac:dyDescent="0.2"/>
    <row r="606" s="1" customFormat="1" ht="14.25" x14ac:dyDescent="0.2"/>
    <row r="607" s="1" customFormat="1" ht="14.25" x14ac:dyDescent="0.2"/>
    <row r="608" s="1" customFormat="1" ht="14.25" x14ac:dyDescent="0.2"/>
    <row r="609" s="1" customFormat="1" ht="14.25" x14ac:dyDescent="0.2"/>
    <row r="610" s="1" customFormat="1" ht="14.25" x14ac:dyDescent="0.2"/>
    <row r="611" s="1" customFormat="1" ht="14.25" x14ac:dyDescent="0.2"/>
    <row r="612" s="1" customFormat="1" ht="14.25" x14ac:dyDescent="0.2"/>
    <row r="613" s="1" customFormat="1" ht="14.25" x14ac:dyDescent="0.2"/>
    <row r="614" s="1" customFormat="1" ht="14.25" x14ac:dyDescent="0.2"/>
    <row r="615" s="1" customFormat="1" ht="14.25" x14ac:dyDescent="0.2"/>
    <row r="616" s="1" customFormat="1" ht="14.25" x14ac:dyDescent="0.2"/>
    <row r="617" s="1" customFormat="1" ht="14.25" x14ac:dyDescent="0.2"/>
    <row r="618" s="1" customFormat="1" ht="14.25" x14ac:dyDescent="0.2"/>
    <row r="619" s="1" customFormat="1" ht="14.25" x14ac:dyDescent="0.2"/>
    <row r="620" s="1" customFormat="1" ht="14.25" x14ac:dyDescent="0.2"/>
    <row r="621" s="1" customFormat="1" ht="14.25" x14ac:dyDescent="0.2"/>
    <row r="622" s="1" customFormat="1" ht="14.25" x14ac:dyDescent="0.2"/>
    <row r="623" s="1" customFormat="1" ht="14.25" x14ac:dyDescent="0.2"/>
    <row r="624" s="1" customFormat="1" ht="14.25" x14ac:dyDescent="0.2"/>
    <row r="625" s="1" customFormat="1" ht="14.25" x14ac:dyDescent="0.2"/>
    <row r="626" s="1" customFormat="1" ht="14.25" x14ac:dyDescent="0.2"/>
    <row r="627" s="1" customFormat="1" ht="14.25" x14ac:dyDescent="0.2"/>
    <row r="628" s="1" customFormat="1" ht="14.25" x14ac:dyDescent="0.2"/>
    <row r="629" s="1" customFormat="1" ht="14.25" x14ac:dyDescent="0.2"/>
    <row r="630" s="1" customFormat="1" ht="14.25" x14ac:dyDescent="0.2"/>
    <row r="631" s="1" customFormat="1" ht="14.25" x14ac:dyDescent="0.2"/>
    <row r="632" s="1" customFormat="1" ht="14.25" x14ac:dyDescent="0.2"/>
    <row r="633" s="1" customFormat="1" ht="14.25" x14ac:dyDescent="0.2"/>
    <row r="634" s="1" customFormat="1" ht="14.25" x14ac:dyDescent="0.2"/>
    <row r="635" s="1" customFormat="1" ht="14.25" x14ac:dyDescent="0.2"/>
    <row r="636" s="1" customFormat="1" ht="14.25" x14ac:dyDescent="0.2"/>
    <row r="637" s="1" customFormat="1" ht="14.25" x14ac:dyDescent="0.2"/>
    <row r="638" s="1" customFormat="1" ht="14.25" x14ac:dyDescent="0.2"/>
    <row r="639" s="1" customFormat="1" ht="14.25" x14ac:dyDescent="0.2"/>
    <row r="640" s="1" customFormat="1" ht="14.25" x14ac:dyDescent="0.2"/>
    <row r="643" s="1" customFormat="1" ht="14.25" x14ac:dyDescent="0.2"/>
    <row r="644" s="1" customFormat="1" ht="14.25" x14ac:dyDescent="0.2"/>
    <row r="645" s="1" customFormat="1" ht="14.25" x14ac:dyDescent="0.2"/>
    <row r="646" s="1" customFormat="1" ht="14.25" x14ac:dyDescent="0.2"/>
    <row r="647" s="1" customFormat="1" ht="14.25" x14ac:dyDescent="0.2"/>
    <row r="648" s="1" customFormat="1" ht="14.25" x14ac:dyDescent="0.2"/>
    <row r="649" s="1" customFormat="1" ht="14.25" x14ac:dyDescent="0.2"/>
    <row r="650" s="1" customFormat="1" ht="14.25" x14ac:dyDescent="0.2"/>
    <row r="651" s="1" customFormat="1" ht="14.25" x14ac:dyDescent="0.2"/>
    <row r="652" s="1" customFormat="1" ht="14.25" x14ac:dyDescent="0.2"/>
    <row r="653" s="1" customFormat="1" ht="14.25" x14ac:dyDescent="0.2"/>
    <row r="654" s="1" customFormat="1" ht="14.25" x14ac:dyDescent="0.2"/>
    <row r="655" s="1" customFormat="1" ht="14.25" x14ac:dyDescent="0.2"/>
    <row r="656" s="1" customFormat="1" ht="14.25" x14ac:dyDescent="0.2"/>
    <row r="657" s="1" customFormat="1" ht="14.25" x14ac:dyDescent="0.2"/>
    <row r="658" s="1" customFormat="1" ht="14.25" x14ac:dyDescent="0.2"/>
    <row r="659" s="1" customFormat="1" ht="14.25" x14ac:dyDescent="0.2"/>
    <row r="660" s="1" customFormat="1" ht="14.25" x14ac:dyDescent="0.2"/>
    <row r="661" s="1" customFormat="1" ht="14.25" x14ac:dyDescent="0.2"/>
    <row r="662" s="1" customFormat="1" ht="14.25" x14ac:dyDescent="0.2"/>
    <row r="663" s="1" customFormat="1" ht="14.25" x14ac:dyDescent="0.2"/>
    <row r="664" s="1" customFormat="1" ht="14.25" x14ac:dyDescent="0.2"/>
    <row r="665" s="1" customFormat="1" ht="14.25" x14ac:dyDescent="0.2"/>
    <row r="666" s="1" customFormat="1" ht="14.25" x14ac:dyDescent="0.2"/>
    <row r="667" s="1" customFormat="1" ht="14.25" x14ac:dyDescent="0.2"/>
    <row r="668" s="1" customFormat="1" ht="14.25" x14ac:dyDescent="0.2"/>
    <row r="669" s="1" customFormat="1" ht="14.25" x14ac:dyDescent="0.2"/>
    <row r="670" s="1" customFormat="1" ht="14.25" x14ac:dyDescent="0.2"/>
    <row r="671" s="1" customFormat="1" ht="14.25" x14ac:dyDescent="0.2"/>
    <row r="672" s="1" customFormat="1" ht="14.25" x14ac:dyDescent="0.2"/>
    <row r="673" s="1" customFormat="1" ht="14.25" x14ac:dyDescent="0.2"/>
    <row r="674" s="1" customFormat="1" ht="14.25" x14ac:dyDescent="0.2"/>
    <row r="675" s="1" customFormat="1" ht="14.25" x14ac:dyDescent="0.2"/>
    <row r="676" s="1" customFormat="1" ht="14.25" x14ac:dyDescent="0.2"/>
    <row r="677" s="1" customFormat="1" ht="14.25" x14ac:dyDescent="0.2"/>
    <row r="678" s="1" customFormat="1" ht="14.25" x14ac:dyDescent="0.2"/>
    <row r="679" s="1" customFormat="1" ht="14.25" x14ac:dyDescent="0.2"/>
    <row r="680" s="1" customFormat="1" ht="14.25" x14ac:dyDescent="0.2"/>
    <row r="681" s="1" customFormat="1" ht="14.25" x14ac:dyDescent="0.2"/>
    <row r="682" s="1" customFormat="1" ht="14.25" x14ac:dyDescent="0.2"/>
    <row r="683" s="1" customFormat="1" ht="14.25" x14ac:dyDescent="0.2"/>
    <row r="684" s="1" customFormat="1" ht="14.25" x14ac:dyDescent="0.2"/>
    <row r="685" s="1" customFormat="1" ht="14.25" x14ac:dyDescent="0.2"/>
    <row r="686" s="1" customFormat="1" ht="14.25" x14ac:dyDescent="0.2"/>
    <row r="687" s="1" customFormat="1" ht="14.25" x14ac:dyDescent="0.2"/>
    <row r="688" s="1" customFormat="1" ht="14.25" x14ac:dyDescent="0.2"/>
    <row r="689" s="1" customFormat="1" ht="14.25" x14ac:dyDescent="0.2"/>
    <row r="690" s="1" customFormat="1" ht="14.25" x14ac:dyDescent="0.2"/>
    <row r="691" s="1" customFormat="1" ht="14.25" x14ac:dyDescent="0.2"/>
    <row r="692" s="1" customFormat="1" ht="14.25" x14ac:dyDescent="0.2"/>
    <row r="693" s="1" customFormat="1" ht="14.25" x14ac:dyDescent="0.2"/>
    <row r="694" s="1" customFormat="1" ht="14.25" x14ac:dyDescent="0.2"/>
    <row r="695" s="1" customFormat="1" ht="14.25" x14ac:dyDescent="0.2"/>
    <row r="696" s="1" customFormat="1" ht="14.25" x14ac:dyDescent="0.2"/>
    <row r="697" s="1" customFormat="1" ht="14.25" x14ac:dyDescent="0.2"/>
    <row r="698" s="1" customFormat="1" ht="14.25" x14ac:dyDescent="0.2"/>
    <row r="699" s="1" customFormat="1" ht="14.25" x14ac:dyDescent="0.2"/>
    <row r="700" s="1" customFormat="1" ht="14.25" x14ac:dyDescent="0.2"/>
    <row r="701" s="1" customFormat="1" ht="14.25" x14ac:dyDescent="0.2"/>
    <row r="702" s="1" customFormat="1" ht="14.25" x14ac:dyDescent="0.2"/>
    <row r="703" s="1" customFormat="1" ht="14.25" x14ac:dyDescent="0.2"/>
    <row r="704" s="1" customFormat="1" ht="14.25" x14ac:dyDescent="0.2"/>
    <row r="705" s="1" customFormat="1" ht="14.25" x14ac:dyDescent="0.2"/>
    <row r="706" s="1" customFormat="1" ht="14.25" x14ac:dyDescent="0.2"/>
    <row r="707" s="1" customFormat="1" ht="14.25" x14ac:dyDescent="0.2"/>
    <row r="708" s="1" customFormat="1" ht="14.25" x14ac:dyDescent="0.2"/>
    <row r="709" s="1" customFormat="1" ht="14.25" x14ac:dyDescent="0.2"/>
    <row r="710" s="1" customFormat="1" ht="14.25" x14ac:dyDescent="0.2"/>
    <row r="711" s="1" customFormat="1" ht="14.25" x14ac:dyDescent="0.2"/>
    <row r="712" s="1" customFormat="1" ht="14.25" x14ac:dyDescent="0.2"/>
    <row r="713" s="1" customFormat="1" ht="14.25" x14ac:dyDescent="0.2"/>
    <row r="714" s="1" customFormat="1" ht="14.25" x14ac:dyDescent="0.2"/>
    <row r="715" s="1" customFormat="1" ht="14.25" x14ac:dyDescent="0.2"/>
    <row r="716" s="1" customFormat="1" ht="14.25" x14ac:dyDescent="0.2"/>
    <row r="717" s="1" customFormat="1" ht="14.25" x14ac:dyDescent="0.2"/>
    <row r="718" s="1" customFormat="1" ht="14.25" x14ac:dyDescent="0.2"/>
    <row r="719" s="1" customFormat="1" ht="14.25" x14ac:dyDescent="0.2"/>
    <row r="720" s="1" customFormat="1" ht="14.25" x14ac:dyDescent="0.2"/>
    <row r="721" s="1" customFormat="1" ht="14.25" x14ac:dyDescent="0.2"/>
    <row r="722" s="1" customFormat="1" ht="14.25" x14ac:dyDescent="0.2"/>
    <row r="723" s="1" customFormat="1" ht="14.25" x14ac:dyDescent="0.2"/>
    <row r="724" s="1" customFormat="1" ht="14.25" x14ac:dyDescent="0.2"/>
    <row r="725" s="1" customFormat="1" ht="14.25" x14ac:dyDescent="0.2"/>
    <row r="726" s="1" customFormat="1" ht="14.25" x14ac:dyDescent="0.2"/>
    <row r="727" s="1" customFormat="1" ht="14.25" x14ac:dyDescent="0.2"/>
    <row r="728" s="1" customFormat="1" ht="14.25" x14ac:dyDescent="0.2"/>
    <row r="729" s="1" customFormat="1" ht="14.25" x14ac:dyDescent="0.2"/>
    <row r="730" s="1" customFormat="1" ht="14.25" x14ac:dyDescent="0.2"/>
    <row r="731" s="1" customFormat="1" ht="14.25" x14ac:dyDescent="0.2"/>
    <row r="732" s="1" customFormat="1" ht="14.25" x14ac:dyDescent="0.2"/>
    <row r="733" s="1" customFormat="1" ht="14.25" x14ac:dyDescent="0.2"/>
    <row r="734" s="1" customFormat="1" ht="14.25" x14ac:dyDescent="0.2"/>
    <row r="735" s="1" customFormat="1" ht="14.25" x14ac:dyDescent="0.2"/>
    <row r="736" s="1" customFormat="1" ht="14.25" x14ac:dyDescent="0.2"/>
    <row r="737" s="1" customFormat="1" ht="14.25" x14ac:dyDescent="0.2"/>
    <row r="738" s="1" customFormat="1" ht="14.25" x14ac:dyDescent="0.2"/>
    <row r="739" s="1" customFormat="1" ht="14.25" x14ac:dyDescent="0.2"/>
    <row r="740" s="1" customFormat="1" ht="14.25" x14ac:dyDescent="0.2"/>
    <row r="741" s="1" customFormat="1" ht="14.25" x14ac:dyDescent="0.2"/>
    <row r="742" s="1" customFormat="1" ht="14.25" x14ac:dyDescent="0.2"/>
    <row r="743" s="1" customFormat="1" ht="14.25" x14ac:dyDescent="0.2"/>
    <row r="744" s="1" customFormat="1" ht="14.25" x14ac:dyDescent="0.2"/>
    <row r="745" s="1" customFormat="1" ht="14.25" x14ac:dyDescent="0.2"/>
    <row r="746" s="1" customFormat="1" ht="14.25" x14ac:dyDescent="0.2"/>
    <row r="747" s="1" customFormat="1" ht="14.25" x14ac:dyDescent="0.2"/>
    <row r="748" s="1" customFormat="1" ht="14.25" x14ac:dyDescent="0.2"/>
    <row r="749" s="1" customFormat="1" ht="14.25" x14ac:dyDescent="0.2"/>
    <row r="750" s="1" customFormat="1" ht="14.25" x14ac:dyDescent="0.2"/>
    <row r="751" s="1" customFormat="1" ht="14.25" x14ac:dyDescent="0.2"/>
    <row r="752" s="1" customFormat="1" ht="14.25" x14ac:dyDescent="0.2"/>
    <row r="753" s="1" customFormat="1" ht="14.25" x14ac:dyDescent="0.2"/>
    <row r="754" s="1" customFormat="1" ht="14.25" x14ac:dyDescent="0.2"/>
    <row r="755" s="1" customFormat="1" ht="14.25" x14ac:dyDescent="0.2"/>
    <row r="756" s="1" customFormat="1" ht="14.25" x14ac:dyDescent="0.2"/>
    <row r="757" s="1" customFormat="1" ht="14.25" x14ac:dyDescent="0.2"/>
    <row r="758" s="1" customFormat="1" ht="14.25" x14ac:dyDescent="0.2"/>
    <row r="759" s="1" customFormat="1" ht="14.25" x14ac:dyDescent="0.2"/>
    <row r="760" s="1" customFormat="1" ht="14.25" x14ac:dyDescent="0.2"/>
    <row r="761" s="1" customFormat="1" ht="14.25" x14ac:dyDescent="0.2"/>
    <row r="762" s="1" customFormat="1" ht="14.25" x14ac:dyDescent="0.2"/>
    <row r="763" s="1" customFormat="1" ht="14.25" x14ac:dyDescent="0.2"/>
    <row r="764" s="1" customFormat="1" ht="14.25" x14ac:dyDescent="0.2"/>
    <row r="765" s="1" customFormat="1" ht="14.25" x14ac:dyDescent="0.2"/>
    <row r="766" s="1" customFormat="1" ht="14.25" x14ac:dyDescent="0.2"/>
    <row r="767" s="1" customFormat="1" ht="14.25" x14ac:dyDescent="0.2"/>
    <row r="768" s="1" customFormat="1" ht="14.25" x14ac:dyDescent="0.2"/>
    <row r="769" s="1" customFormat="1" ht="14.25" x14ac:dyDescent="0.2"/>
    <row r="770" s="1" customFormat="1" ht="14.25" x14ac:dyDescent="0.2"/>
    <row r="771" s="1" customFormat="1" ht="14.25" x14ac:dyDescent="0.2"/>
    <row r="772" s="1" customFormat="1" ht="14.25" x14ac:dyDescent="0.2"/>
    <row r="773" s="1" customFormat="1" ht="14.25" x14ac:dyDescent="0.2"/>
    <row r="774" s="1" customFormat="1" ht="14.25" x14ac:dyDescent="0.2"/>
    <row r="775" s="1" customFormat="1" ht="14.25" x14ac:dyDescent="0.2"/>
    <row r="776" s="1" customFormat="1" ht="14.25" x14ac:dyDescent="0.2"/>
    <row r="777" s="1" customFormat="1" ht="14.25" x14ac:dyDescent="0.2"/>
    <row r="778" s="1" customFormat="1" ht="14.25" x14ac:dyDescent="0.2"/>
    <row r="779" s="1" customFormat="1" ht="14.25" x14ac:dyDescent="0.2"/>
    <row r="780" s="1" customFormat="1" ht="14.25" x14ac:dyDescent="0.2"/>
    <row r="781" s="1" customFormat="1" ht="14.25" x14ac:dyDescent="0.2"/>
    <row r="782" s="1" customFormat="1" ht="14.25" x14ac:dyDescent="0.2"/>
    <row r="783" s="1" customFormat="1" ht="14.25" x14ac:dyDescent="0.2"/>
    <row r="784" s="1" customFormat="1" ht="14.25" x14ac:dyDescent="0.2"/>
    <row r="785" s="1" customFormat="1" ht="14.25" x14ac:dyDescent="0.2"/>
    <row r="786" s="1" customFormat="1" ht="14.25" x14ac:dyDescent="0.2"/>
    <row r="787" s="1" customFormat="1" ht="14.25" x14ac:dyDescent="0.2"/>
    <row r="788" s="1" customFormat="1" ht="14.25" x14ac:dyDescent="0.2"/>
    <row r="789" s="1" customFormat="1" ht="14.25" x14ac:dyDescent="0.2"/>
    <row r="790" s="1" customFormat="1" ht="14.25" x14ac:dyDescent="0.2"/>
    <row r="791" s="1" customFormat="1" ht="14.25" x14ac:dyDescent="0.2"/>
    <row r="792" s="1" customFormat="1" ht="14.25" x14ac:dyDescent="0.2"/>
    <row r="793" s="1" customFormat="1" ht="14.25" x14ac:dyDescent="0.2"/>
    <row r="794" s="1" customFormat="1" ht="14.25" x14ac:dyDescent="0.2"/>
    <row r="795" s="1" customFormat="1" ht="14.25" x14ac:dyDescent="0.2"/>
    <row r="796" s="1" customFormat="1" ht="14.25" x14ac:dyDescent="0.2"/>
    <row r="797" s="1" customFormat="1" ht="14.25" x14ac:dyDescent="0.2"/>
    <row r="798" s="1" customFormat="1" ht="14.25" x14ac:dyDescent="0.2"/>
    <row r="799" s="1" customFormat="1" ht="14.25" x14ac:dyDescent="0.2"/>
    <row r="800" s="1" customFormat="1" ht="14.25" x14ac:dyDescent="0.2"/>
    <row r="801" s="1" customFormat="1" ht="14.25" x14ac:dyDescent="0.2"/>
    <row r="802" s="1" customFormat="1" ht="14.25" x14ac:dyDescent="0.2"/>
    <row r="803" s="1" customFormat="1" ht="14.25" x14ac:dyDescent="0.2"/>
    <row r="804" s="1" customFormat="1" ht="14.25" x14ac:dyDescent="0.2"/>
    <row r="805" s="1" customFormat="1" ht="14.25" x14ac:dyDescent="0.2"/>
    <row r="806" s="1" customFormat="1" ht="14.25" x14ac:dyDescent="0.2"/>
    <row r="807" s="1" customFormat="1" ht="14.25" x14ac:dyDescent="0.2"/>
    <row r="808" s="1" customFormat="1" ht="14.25" x14ac:dyDescent="0.2"/>
    <row r="809" s="1" customFormat="1" ht="14.25" x14ac:dyDescent="0.2"/>
    <row r="810" s="1" customFormat="1" ht="14.25" x14ac:dyDescent="0.2"/>
    <row r="811" s="1" customFormat="1" ht="14.25" x14ac:dyDescent="0.2"/>
    <row r="812" s="1" customFormat="1" ht="14.25" x14ac:dyDescent="0.2"/>
    <row r="813" s="1" customFormat="1" ht="14.25" x14ac:dyDescent="0.2"/>
    <row r="814" s="1" customFormat="1" ht="14.25" x14ac:dyDescent="0.2"/>
    <row r="815" s="1" customFormat="1" ht="14.25" x14ac:dyDescent="0.2"/>
    <row r="816" s="1" customFormat="1" ht="14.25" x14ac:dyDescent="0.2"/>
    <row r="817" s="1" customFormat="1" ht="14.25" x14ac:dyDescent="0.2"/>
    <row r="818" s="1" customFormat="1" ht="14.25" x14ac:dyDescent="0.2"/>
    <row r="819" s="1" customFormat="1" ht="14.25" x14ac:dyDescent="0.2"/>
    <row r="820" s="1" customFormat="1" ht="14.25" x14ac:dyDescent="0.2"/>
    <row r="821" s="1" customFormat="1" ht="14.25" x14ac:dyDescent="0.2"/>
    <row r="822" s="1" customFormat="1" ht="14.25" x14ac:dyDescent="0.2"/>
    <row r="823" s="1" customFormat="1" ht="14.25" x14ac:dyDescent="0.2"/>
    <row r="824" s="1" customFormat="1" ht="14.25" x14ac:dyDescent="0.2"/>
    <row r="825" s="1" customFormat="1" ht="14.25" x14ac:dyDescent="0.2"/>
    <row r="826" s="1" customFormat="1" ht="14.25" x14ac:dyDescent="0.2"/>
    <row r="827" s="1" customFormat="1" ht="14.25" x14ac:dyDescent="0.2"/>
    <row r="828" s="1" customFormat="1" ht="14.25" x14ac:dyDescent="0.2"/>
    <row r="829" s="1" customFormat="1" ht="14.25" x14ac:dyDescent="0.2"/>
    <row r="830" s="1" customFormat="1" ht="14.25" x14ac:dyDescent="0.2"/>
    <row r="831" s="1" customFormat="1" ht="14.25" x14ac:dyDescent="0.2"/>
    <row r="832" s="1" customFormat="1" ht="14.25" x14ac:dyDescent="0.2"/>
    <row r="833" s="1" customFormat="1" ht="14.25" x14ac:dyDescent="0.2"/>
    <row r="834" s="1" customFormat="1" ht="14.25" x14ac:dyDescent="0.2"/>
    <row r="835" s="1" customFormat="1" ht="14.25" x14ac:dyDescent="0.2"/>
    <row r="836" s="1" customFormat="1" ht="14.25" x14ac:dyDescent="0.2"/>
    <row r="837" s="1" customFormat="1" ht="14.25" x14ac:dyDescent="0.2"/>
    <row r="838" s="1" customFormat="1" ht="14.25" x14ac:dyDescent="0.2"/>
    <row r="839" s="1" customFormat="1" ht="14.25" x14ac:dyDescent="0.2"/>
    <row r="840" s="1" customFormat="1" ht="14.25" x14ac:dyDescent="0.2"/>
    <row r="841" s="1" customFormat="1" ht="14.25" x14ac:dyDescent="0.2"/>
    <row r="842" s="1" customFormat="1" ht="14.25" x14ac:dyDescent="0.2"/>
    <row r="843" s="1" customFormat="1" ht="14.25" x14ac:dyDescent="0.2"/>
    <row r="844" s="1" customFormat="1" ht="14.25" x14ac:dyDescent="0.2"/>
    <row r="845" s="1" customFormat="1" ht="14.25" x14ac:dyDescent="0.2"/>
    <row r="846" s="1" customFormat="1" ht="14.25" x14ac:dyDescent="0.2"/>
    <row r="847" s="1" customFormat="1" ht="14.25" x14ac:dyDescent="0.2"/>
    <row r="848" s="1" customFormat="1" ht="14.25" x14ac:dyDescent="0.2"/>
    <row r="849" s="1" customFormat="1" ht="14.25" x14ac:dyDescent="0.2"/>
    <row r="850" s="1" customFormat="1" ht="14.25" x14ac:dyDescent="0.2"/>
    <row r="851" s="1" customFormat="1" ht="14.25" x14ac:dyDescent="0.2"/>
    <row r="852" s="1" customFormat="1" ht="14.25" x14ac:dyDescent="0.2"/>
    <row r="853" s="1" customFormat="1" ht="14.25" x14ac:dyDescent="0.2"/>
    <row r="854" s="1" customFormat="1" ht="14.25" x14ac:dyDescent="0.2"/>
    <row r="855" s="1" customFormat="1" ht="14.25" x14ac:dyDescent="0.2"/>
    <row r="856" s="1" customFormat="1" ht="14.25" x14ac:dyDescent="0.2"/>
    <row r="857" s="1" customFormat="1" ht="14.25" x14ac:dyDescent="0.2"/>
    <row r="858" s="1" customFormat="1" ht="14.25" x14ac:dyDescent="0.2"/>
    <row r="859" s="1" customFormat="1" ht="14.25" x14ac:dyDescent="0.2"/>
    <row r="860" s="1" customFormat="1" ht="14.25" x14ac:dyDescent="0.2"/>
    <row r="861" s="1" customFormat="1" ht="14.25" x14ac:dyDescent="0.2"/>
    <row r="862" s="1" customFormat="1" ht="14.25" x14ac:dyDescent="0.2"/>
    <row r="863" s="1" customFormat="1" ht="14.25" x14ac:dyDescent="0.2"/>
    <row r="864" s="1" customFormat="1" ht="14.25" x14ac:dyDescent="0.2"/>
    <row r="865" s="1" customFormat="1" ht="14.25" x14ac:dyDescent="0.2"/>
    <row r="866" s="1" customFormat="1" ht="14.25" x14ac:dyDescent="0.2"/>
    <row r="867" s="1" customFormat="1" ht="14.25" x14ac:dyDescent="0.2"/>
    <row r="868" s="1" customFormat="1" ht="14.25" x14ac:dyDescent="0.2"/>
    <row r="869" s="1" customFormat="1" ht="14.25" x14ac:dyDescent="0.2"/>
    <row r="870" s="1" customFormat="1" ht="14.25" x14ac:dyDescent="0.2"/>
    <row r="871" s="1" customFormat="1" ht="14.25" x14ac:dyDescent="0.2"/>
    <row r="872" s="1" customFormat="1" ht="14.25" x14ac:dyDescent="0.2"/>
    <row r="873" s="1" customFormat="1" ht="14.25" x14ac:dyDescent="0.2"/>
    <row r="874" s="1" customFormat="1" ht="14.25" x14ac:dyDescent="0.2"/>
    <row r="875" s="1" customFormat="1" ht="14.25" x14ac:dyDescent="0.2"/>
    <row r="876" s="1" customFormat="1" ht="14.25" x14ac:dyDescent="0.2"/>
    <row r="877" s="1" customFormat="1" ht="14.25" x14ac:dyDescent="0.2"/>
    <row r="878" s="1" customFormat="1" ht="14.25" x14ac:dyDescent="0.2"/>
    <row r="879" s="1" customFormat="1" ht="14.25" x14ac:dyDescent="0.2"/>
    <row r="880" s="1" customFormat="1" ht="14.25" x14ac:dyDescent="0.2"/>
    <row r="881" s="1" customFormat="1" ht="14.25" x14ac:dyDescent="0.2"/>
    <row r="882" s="1" customFormat="1" ht="14.25" x14ac:dyDescent="0.2"/>
    <row r="883" s="1" customFormat="1" ht="14.25" x14ac:dyDescent="0.2"/>
    <row r="884" s="1" customFormat="1" ht="14.25" x14ac:dyDescent="0.2"/>
    <row r="885" s="1" customFormat="1" ht="14.25" x14ac:dyDescent="0.2"/>
    <row r="886" s="1" customFormat="1" ht="14.25" x14ac:dyDescent="0.2"/>
    <row r="887" s="1" customFormat="1" ht="14.25" x14ac:dyDescent="0.2"/>
    <row r="888" s="1" customFormat="1" ht="14.25" x14ac:dyDescent="0.2"/>
    <row r="889" s="1" customFormat="1" ht="14.25" x14ac:dyDescent="0.2"/>
    <row r="890" s="1" customFormat="1" ht="14.25" x14ac:dyDescent="0.2"/>
    <row r="891" s="1" customFormat="1" ht="14.25" x14ac:dyDescent="0.2"/>
    <row r="892" s="1" customFormat="1" ht="14.25" x14ac:dyDescent="0.2"/>
    <row r="894" s="1" customFormat="1" ht="14.25" x14ac:dyDescent="0.2"/>
    <row r="895" s="1" customFormat="1" ht="14.25" x14ac:dyDescent="0.2"/>
    <row r="896" s="1" customFormat="1" ht="14.25" x14ac:dyDescent="0.2"/>
    <row r="897" s="1" customFormat="1" ht="14.25" x14ac:dyDescent="0.2"/>
    <row r="898" s="1" customFormat="1" ht="14.25" x14ac:dyDescent="0.2"/>
    <row r="899" s="1" customFormat="1" ht="14.25" x14ac:dyDescent="0.2"/>
    <row r="900" s="1" customFormat="1" ht="14.25" x14ac:dyDescent="0.2"/>
    <row r="901" s="1" customFormat="1" ht="14.25" x14ac:dyDescent="0.2"/>
    <row r="902" s="1" customFormat="1" ht="14.25" x14ac:dyDescent="0.2"/>
    <row r="903" s="1" customFormat="1" ht="14.25" x14ac:dyDescent="0.2"/>
    <row r="904" s="1" customFormat="1" ht="14.25" x14ac:dyDescent="0.2"/>
    <row r="905" s="1" customFormat="1" ht="14.25" x14ac:dyDescent="0.2"/>
    <row r="906" s="1" customFormat="1" ht="14.25" x14ac:dyDescent="0.2"/>
    <row r="907" s="1" customFormat="1" ht="14.25" x14ac:dyDescent="0.2"/>
    <row r="910" s="1" customFormat="1" ht="14.25" x14ac:dyDescent="0.2"/>
    <row r="911" s="1" customFormat="1" ht="14.25" x14ac:dyDescent="0.2"/>
    <row r="912" s="1" customFormat="1" ht="14.25" x14ac:dyDescent="0.2"/>
    <row r="913" s="1" customFormat="1" ht="14.25" x14ac:dyDescent="0.2"/>
    <row r="914" s="1" customFormat="1" ht="14.25" x14ac:dyDescent="0.2"/>
    <row r="915" s="1" customFormat="1" ht="14.25" x14ac:dyDescent="0.2"/>
    <row r="916" s="1" customFormat="1" ht="14.25" x14ac:dyDescent="0.2"/>
    <row r="917" s="1" customFormat="1" ht="14.25" x14ac:dyDescent="0.2"/>
    <row r="918" s="1" customFormat="1" ht="14.25" x14ac:dyDescent="0.2"/>
    <row r="919" s="1" customFormat="1" ht="14.25" x14ac:dyDescent="0.2"/>
    <row r="920" s="1" customFormat="1" ht="14.25" x14ac:dyDescent="0.2"/>
    <row r="921" s="1" customFormat="1" ht="14.25" x14ac:dyDescent="0.2"/>
    <row r="922" s="1" customFormat="1" ht="14.25" x14ac:dyDescent="0.2"/>
    <row r="923" s="1" customFormat="1" ht="14.25" x14ac:dyDescent="0.2"/>
    <row r="924" s="1" customFormat="1" ht="14.25" x14ac:dyDescent="0.2"/>
    <row r="928" s="1" customFormat="1" ht="14.25" x14ac:dyDescent="0.2"/>
    <row r="929" s="1" customFormat="1" ht="14.25" x14ac:dyDescent="0.2"/>
    <row r="930" s="1" customFormat="1" ht="14.25" x14ac:dyDescent="0.2"/>
    <row r="931" s="1" customFormat="1" ht="14.25" x14ac:dyDescent="0.2"/>
    <row r="932" s="1" customFormat="1" ht="14.25" x14ac:dyDescent="0.2"/>
    <row r="933" s="1" customFormat="1" ht="14.25" x14ac:dyDescent="0.2"/>
    <row r="934" s="1" customFormat="1" ht="14.25" x14ac:dyDescent="0.2"/>
    <row r="935" s="1" customFormat="1" ht="14.25" x14ac:dyDescent="0.2"/>
    <row r="936" s="1" customFormat="1" ht="14.25" x14ac:dyDescent="0.2"/>
    <row r="937" s="1" customFormat="1" ht="14.25" x14ac:dyDescent="0.2"/>
    <row r="938" s="1" customFormat="1" ht="14.25" x14ac:dyDescent="0.2"/>
    <row r="939" s="1" customFormat="1" ht="14.25" x14ac:dyDescent="0.2"/>
    <row r="940" s="1" customFormat="1" ht="14.25" x14ac:dyDescent="0.2"/>
    <row r="941" s="1" customFormat="1" ht="14.25" x14ac:dyDescent="0.2"/>
    <row r="942" s="1" customFormat="1" ht="14.25" x14ac:dyDescent="0.2"/>
    <row r="943" s="1" customFormat="1" ht="14.25" x14ac:dyDescent="0.2"/>
    <row r="944" s="1" customFormat="1" ht="14.25" x14ac:dyDescent="0.2"/>
    <row r="945" s="1" customFormat="1" ht="14.25" x14ac:dyDescent="0.2"/>
    <row r="946" s="1" customFormat="1" ht="14.25" x14ac:dyDescent="0.2"/>
    <row r="947" s="1" customFormat="1" ht="14.25" x14ac:dyDescent="0.2"/>
    <row r="948" s="1" customFormat="1" ht="14.25" x14ac:dyDescent="0.2"/>
    <row r="951" s="1" customFormat="1" ht="14.25" x14ac:dyDescent="0.2"/>
    <row r="952" s="1" customFormat="1" ht="14.25" x14ac:dyDescent="0.2"/>
    <row r="953" s="1" customFormat="1" ht="14.25" x14ac:dyDescent="0.2"/>
    <row r="954" s="1" customFormat="1" ht="14.25" x14ac:dyDescent="0.2"/>
    <row r="955" s="1" customFormat="1" ht="14.25" x14ac:dyDescent="0.2"/>
    <row r="956" s="1" customFormat="1" ht="14.25" x14ac:dyDescent="0.2"/>
    <row r="957" s="1" customFormat="1" ht="14.25" x14ac:dyDescent="0.2"/>
    <row r="958" s="1" customFormat="1" ht="14.25" x14ac:dyDescent="0.2"/>
    <row r="959" s="1" customFormat="1" ht="14.25" x14ac:dyDescent="0.2"/>
    <row r="960" s="1" customFormat="1" ht="14.25" x14ac:dyDescent="0.2"/>
    <row r="961" s="1" customFormat="1" ht="14.25" x14ac:dyDescent="0.2"/>
    <row r="962" s="1" customFormat="1" ht="14.25" x14ac:dyDescent="0.2"/>
    <row r="963" s="1" customFormat="1" ht="14.25" x14ac:dyDescent="0.2"/>
    <row r="964" s="1" customFormat="1" ht="14.25" x14ac:dyDescent="0.2"/>
    <row r="965" s="1" customFormat="1" ht="14.25" x14ac:dyDescent="0.2"/>
    <row r="966" s="1" customFormat="1" ht="14.25" x14ac:dyDescent="0.2"/>
    <row r="967" s="1" customFormat="1" ht="14.25" x14ac:dyDescent="0.2"/>
    <row r="968" s="1" customFormat="1" ht="14.25" x14ac:dyDescent="0.2"/>
    <row r="969" s="1" customFormat="1" ht="14.25" x14ac:dyDescent="0.2"/>
    <row r="970" s="1" customFormat="1" ht="14.25" x14ac:dyDescent="0.2"/>
    <row r="971" s="1" customFormat="1" ht="14.25" x14ac:dyDescent="0.2"/>
    <row r="972" s="1" customFormat="1" ht="14.25" x14ac:dyDescent="0.2"/>
    <row r="973" s="1" customFormat="1" ht="14.25" x14ac:dyDescent="0.2"/>
    <row r="974" s="1" customFormat="1" ht="14.25" x14ac:dyDescent="0.2"/>
    <row r="975" s="1" customFormat="1" ht="14.25" x14ac:dyDescent="0.2"/>
    <row r="976" s="1" customFormat="1" ht="14.25" x14ac:dyDescent="0.2"/>
    <row r="977" s="1" customFormat="1" ht="14.25" x14ac:dyDescent="0.2"/>
    <row r="978" s="1" customFormat="1" ht="14.25" x14ac:dyDescent="0.2"/>
    <row r="979" s="1" customFormat="1" ht="14.25" x14ac:dyDescent="0.2"/>
    <row r="980" s="1" customFormat="1" ht="14.25" x14ac:dyDescent="0.2"/>
    <row r="981" s="1" customFormat="1" ht="14.25" x14ac:dyDescent="0.2"/>
    <row r="982" s="1" customFormat="1" ht="14.25" x14ac:dyDescent="0.2"/>
    <row r="983" s="1" customFormat="1" ht="14.25" x14ac:dyDescent="0.2"/>
    <row r="984" s="1" customFormat="1" ht="14.25" x14ac:dyDescent="0.2"/>
    <row r="987" s="1" customFormat="1" ht="14.25" x14ac:dyDescent="0.2"/>
    <row r="988" s="1" customFormat="1" ht="14.25" x14ac:dyDescent="0.2"/>
    <row r="989" s="1" customFormat="1" ht="14.25" x14ac:dyDescent="0.2"/>
    <row r="992" s="1" customFormat="1" ht="14.25" x14ac:dyDescent="0.2"/>
    <row r="993" s="1" customFormat="1" ht="14.25" x14ac:dyDescent="0.2"/>
    <row r="994" s="1" customFormat="1" ht="14.25" x14ac:dyDescent="0.2"/>
    <row r="995" s="1" customFormat="1" ht="14.25" x14ac:dyDescent="0.2"/>
    <row r="996" s="1" customFormat="1" ht="14.25" x14ac:dyDescent="0.2"/>
    <row r="997" s="1" customFormat="1" ht="14.25" x14ac:dyDescent="0.2"/>
    <row r="1001" s="1" customFormat="1" ht="14.25" x14ac:dyDescent="0.2"/>
    <row r="1002" s="1" customFormat="1" ht="14.25" x14ac:dyDescent="0.2"/>
    <row r="1003" s="1" customFormat="1" ht="14.25" x14ac:dyDescent="0.2"/>
    <row r="1004" s="1" customFormat="1" ht="14.25" x14ac:dyDescent="0.2"/>
    <row r="1005" s="1" customFormat="1" ht="14.25" x14ac:dyDescent="0.2"/>
    <row r="1006" s="1" customFormat="1" ht="14.25" x14ac:dyDescent="0.2"/>
    <row r="1007" s="1" customFormat="1" ht="14.25" x14ac:dyDescent="0.2"/>
    <row r="1008" s="1" customFormat="1" ht="14.25" x14ac:dyDescent="0.2"/>
    <row r="1009" s="1" customFormat="1" ht="14.25" x14ac:dyDescent="0.2"/>
    <row r="1010" s="1" customFormat="1" ht="14.25" x14ac:dyDescent="0.2"/>
    <row r="1011" s="1" customFormat="1" ht="14.25" x14ac:dyDescent="0.2"/>
    <row r="1012" s="1" customFormat="1" ht="14.25" x14ac:dyDescent="0.2"/>
    <row r="1013" s="1" customFormat="1" ht="14.25" x14ac:dyDescent="0.2"/>
    <row r="1014" s="1" customFormat="1" ht="14.25" x14ac:dyDescent="0.2"/>
    <row r="1015" s="1" customFormat="1" ht="14.25" x14ac:dyDescent="0.2"/>
    <row r="1016" s="1" customFormat="1" ht="14.25" x14ac:dyDescent="0.2"/>
    <row r="1017" s="1" customFormat="1" ht="14.25" x14ac:dyDescent="0.2"/>
    <row r="1018" s="1" customFormat="1" ht="14.25" x14ac:dyDescent="0.2"/>
    <row r="1019" s="1" customFormat="1" ht="14.25" x14ac:dyDescent="0.2"/>
    <row r="1020" s="1" customFormat="1" ht="14.25" x14ac:dyDescent="0.2"/>
    <row r="1021" s="1" customFormat="1" ht="14.25" x14ac:dyDescent="0.2"/>
    <row r="1024" s="1" customFormat="1" ht="14.25" x14ac:dyDescent="0.2"/>
    <row r="1025" s="1" customFormat="1" ht="14.25" x14ac:dyDescent="0.2"/>
    <row r="1026" s="1" customFormat="1" ht="14.25" x14ac:dyDescent="0.2"/>
    <row r="1029" s="1" customFormat="1" ht="14.25" x14ac:dyDescent="0.2"/>
    <row r="1030" s="1" customFormat="1" ht="14.25" x14ac:dyDescent="0.2"/>
    <row r="1031" s="1" customFormat="1" ht="14.25" x14ac:dyDescent="0.2"/>
    <row r="1034" s="1" customFormat="1" ht="14.25" x14ac:dyDescent="0.2"/>
    <row r="1035" s="1" customFormat="1" ht="14.25" x14ac:dyDescent="0.2"/>
    <row r="1036" s="1" customFormat="1" ht="14.25" x14ac:dyDescent="0.2"/>
    <row r="1037" s="1" customFormat="1" ht="14.25" x14ac:dyDescent="0.2"/>
    <row r="1039" s="1" customFormat="1" ht="14.25" x14ac:dyDescent="0.2"/>
    <row r="1040" s="1" customFormat="1" ht="14.25" x14ac:dyDescent="0.2"/>
    <row r="1041" s="1" customFormat="1" ht="14.25" x14ac:dyDescent="0.2"/>
    <row r="1044" s="1" customFormat="1" ht="14.25" x14ac:dyDescent="0.2"/>
    <row r="1045" s="1" customFormat="1" ht="14.25" x14ac:dyDescent="0.2"/>
    <row r="1046" s="1" customFormat="1" ht="14.25" x14ac:dyDescent="0.2"/>
    <row r="1047" s="1" customFormat="1" ht="14.25" x14ac:dyDescent="0.2"/>
    <row r="1050" s="1" customFormat="1" ht="14.25" x14ac:dyDescent="0.2"/>
    <row r="1051" s="1" customFormat="1" ht="14.25" x14ac:dyDescent="0.2"/>
    <row r="1052" s="1" customFormat="1" ht="14.25" x14ac:dyDescent="0.2"/>
    <row r="1053" s="1" customFormat="1" ht="14.25" x14ac:dyDescent="0.2"/>
    <row r="1054" s="1" customFormat="1" ht="14.25" x14ac:dyDescent="0.2"/>
    <row r="1055" s="1" customFormat="1" ht="14.25" x14ac:dyDescent="0.2"/>
    <row r="1056" s="1" customFormat="1" ht="14.25" x14ac:dyDescent="0.2"/>
    <row r="1057" s="1" customFormat="1" ht="14.25" x14ac:dyDescent="0.2"/>
    <row r="1058" s="1" customFormat="1" ht="14.25" x14ac:dyDescent="0.2"/>
    <row r="1061" s="1" customFormat="1" ht="14.25" x14ac:dyDescent="0.2"/>
    <row r="1062" s="1" customFormat="1" ht="14.25" x14ac:dyDescent="0.2"/>
    <row r="1063" s="1" customFormat="1" ht="14.25" x14ac:dyDescent="0.2"/>
    <row r="1064" s="1" customFormat="1" ht="14.25" x14ac:dyDescent="0.2"/>
    <row r="1065" s="1" customFormat="1" ht="14.25" x14ac:dyDescent="0.2"/>
    <row r="1066" s="1" customFormat="1" ht="14.25" x14ac:dyDescent="0.2"/>
    <row r="1067" s="1" customFormat="1" ht="14.25" x14ac:dyDescent="0.2"/>
    <row r="1068" s="1" customFormat="1" ht="14.25" x14ac:dyDescent="0.2"/>
    <row r="1069" s="1" customFormat="1" ht="14.25" x14ac:dyDescent="0.2"/>
    <row r="1070" s="1" customFormat="1" ht="14.25" x14ac:dyDescent="0.2"/>
    <row r="1071" s="1" customFormat="1" ht="14.25" x14ac:dyDescent="0.2"/>
    <row r="1072" s="1" customFormat="1" ht="14.25" x14ac:dyDescent="0.2"/>
    <row r="1073" s="1" customFormat="1" ht="14.25" x14ac:dyDescent="0.2"/>
    <row r="1074" s="1" customFormat="1" ht="14.25" x14ac:dyDescent="0.2"/>
    <row r="1075" s="1" customFormat="1" ht="14.25" x14ac:dyDescent="0.2"/>
    <row r="1076" s="1" customFormat="1" ht="14.25" x14ac:dyDescent="0.2"/>
    <row r="1077" s="1" customFormat="1" ht="14.25" x14ac:dyDescent="0.2"/>
    <row r="1078" s="1" customFormat="1" ht="14.25" x14ac:dyDescent="0.2"/>
    <row r="1079" s="1" customFormat="1" ht="14.25" x14ac:dyDescent="0.2"/>
    <row r="1080" s="1" customFormat="1" ht="14.25" x14ac:dyDescent="0.2"/>
    <row r="1083" s="1" customFormat="1" ht="14.25" x14ac:dyDescent="0.2"/>
    <row r="1084" s="1" customFormat="1" ht="14.25" x14ac:dyDescent="0.2"/>
    <row r="1085" s="1" customFormat="1" ht="14.25" x14ac:dyDescent="0.2"/>
    <row r="1086" s="1" customFormat="1" ht="14.25" x14ac:dyDescent="0.2"/>
    <row r="1087" s="1" customFormat="1" ht="14.25" x14ac:dyDescent="0.2"/>
    <row r="1088" s="1" customFormat="1" ht="14.25" x14ac:dyDescent="0.2"/>
    <row r="1089" s="1" customFormat="1" ht="14.25" x14ac:dyDescent="0.2"/>
    <row r="1090" s="1" customFormat="1" ht="14.25" x14ac:dyDescent="0.2"/>
    <row r="1091" s="1" customFormat="1" ht="14.25" x14ac:dyDescent="0.2"/>
    <row r="1092" s="1" customFormat="1" ht="14.25" x14ac:dyDescent="0.2"/>
    <row r="1093" s="1" customFormat="1" ht="14.25" x14ac:dyDescent="0.2"/>
    <row r="1094" s="1" customFormat="1" ht="14.25" x14ac:dyDescent="0.2"/>
    <row r="1095" s="1" customFormat="1" ht="14.25" x14ac:dyDescent="0.2"/>
    <row r="1096" s="1" customFormat="1" ht="14.25" x14ac:dyDescent="0.2"/>
    <row r="1097" s="1" customFormat="1" ht="14.25" x14ac:dyDescent="0.2"/>
    <row r="1098" s="1" customFormat="1" ht="14.25" x14ac:dyDescent="0.2"/>
    <row r="1099" s="1" customFormat="1" ht="14.25" x14ac:dyDescent="0.2"/>
    <row r="1100" s="1" customFormat="1" ht="14.25" x14ac:dyDescent="0.2"/>
    <row r="1101" s="1" customFormat="1" ht="14.25" x14ac:dyDescent="0.2"/>
    <row r="1102" s="1" customFormat="1" ht="14.25" x14ac:dyDescent="0.2"/>
    <row r="1103" s="1" customFormat="1" ht="14.25" x14ac:dyDescent="0.2"/>
    <row r="1104" s="1" customFormat="1" ht="14.25" x14ac:dyDescent="0.2"/>
    <row r="1105" s="1" customFormat="1" ht="14.25" x14ac:dyDescent="0.2"/>
    <row r="1106" s="1" customFormat="1" ht="14.25" x14ac:dyDescent="0.2"/>
    <row r="1107" s="1" customFormat="1" ht="14.25" x14ac:dyDescent="0.2"/>
    <row r="1108" s="1" customFormat="1" ht="14.25" x14ac:dyDescent="0.2"/>
    <row r="1109" s="1" customFormat="1" ht="14.25" x14ac:dyDescent="0.2"/>
    <row r="1110" s="1" customFormat="1" ht="14.25" x14ac:dyDescent="0.2"/>
    <row r="1111" s="1" customFormat="1" ht="14.25" x14ac:dyDescent="0.2"/>
    <row r="1112" s="1" customFormat="1" ht="14.25" x14ac:dyDescent="0.2"/>
    <row r="1113" s="1" customFormat="1" ht="14.25" x14ac:dyDescent="0.2"/>
    <row r="1114" s="1" customFormat="1" ht="14.25" x14ac:dyDescent="0.2"/>
    <row r="1115" s="1" customFormat="1" ht="14.25" x14ac:dyDescent="0.2"/>
    <row r="1116" s="1" customFormat="1" ht="14.25" x14ac:dyDescent="0.2"/>
    <row r="1117" s="1" customFormat="1" ht="14.25" x14ac:dyDescent="0.2"/>
    <row r="1118" s="1" customFormat="1" ht="14.25" x14ac:dyDescent="0.2"/>
    <row r="1119" s="1" customFormat="1" ht="14.25" x14ac:dyDescent="0.2"/>
    <row r="1120" s="1" customFormat="1" ht="14.25" x14ac:dyDescent="0.2"/>
    <row r="1121" s="1" customFormat="1" ht="14.25" x14ac:dyDescent="0.2"/>
    <row r="1122" s="1" customFormat="1" ht="14.25" x14ac:dyDescent="0.2"/>
    <row r="1123" s="1" customFormat="1" ht="14.25" x14ac:dyDescent="0.2"/>
    <row r="1124" s="1" customFormat="1" ht="14.25" x14ac:dyDescent="0.2"/>
    <row r="1125" s="1" customFormat="1" ht="14.25" x14ac:dyDescent="0.2"/>
    <row r="1126" s="1" customFormat="1" ht="14.25" x14ac:dyDescent="0.2"/>
    <row r="1127" s="1" customFormat="1" ht="14.25" x14ac:dyDescent="0.2"/>
    <row r="1128" s="1" customFormat="1" ht="14.25" x14ac:dyDescent="0.2"/>
    <row r="1129" s="1" customFormat="1" ht="14.25" x14ac:dyDescent="0.2"/>
    <row r="1130" s="1" customFormat="1" ht="14.25" x14ac:dyDescent="0.2"/>
    <row r="1131" s="1" customFormat="1" ht="14.25" x14ac:dyDescent="0.2"/>
    <row r="1132" s="1" customFormat="1" ht="14.25" x14ac:dyDescent="0.2"/>
    <row r="1133" s="1" customFormat="1" ht="14.25" x14ac:dyDescent="0.2"/>
    <row r="1134" s="1" customFormat="1" ht="14.25" x14ac:dyDescent="0.2"/>
    <row r="1135" s="1" customFormat="1" ht="14.25" x14ac:dyDescent="0.2"/>
    <row r="1136" s="1" customFormat="1" ht="14.25" x14ac:dyDescent="0.2"/>
    <row r="1137" s="1" customFormat="1" ht="14.25" x14ac:dyDescent="0.2"/>
    <row r="1138" s="1" customFormat="1" ht="14.25" x14ac:dyDescent="0.2"/>
    <row r="1139" s="1" customFormat="1" ht="14.25" x14ac:dyDescent="0.2"/>
    <row r="1140" s="1" customFormat="1" ht="14.25" x14ac:dyDescent="0.2"/>
    <row r="1141" s="1" customFormat="1" ht="14.25" x14ac:dyDescent="0.2"/>
    <row r="1142" s="1" customFormat="1" ht="14.25" x14ac:dyDescent="0.2"/>
    <row r="1143" s="1" customFormat="1" ht="14.25" x14ac:dyDescent="0.2"/>
    <row r="1144" s="1" customFormat="1" ht="14.25" x14ac:dyDescent="0.2"/>
    <row r="1145" s="1" customFormat="1" ht="14.25" x14ac:dyDescent="0.2"/>
    <row r="1146" s="1" customFormat="1" ht="14.25" x14ac:dyDescent="0.2"/>
    <row r="1147" s="1" customFormat="1" ht="14.25" x14ac:dyDescent="0.2"/>
    <row r="1148" s="1" customFormat="1" ht="14.25" x14ac:dyDescent="0.2"/>
    <row r="1149" s="1" customFormat="1" ht="14.25" x14ac:dyDescent="0.2"/>
    <row r="1150" s="1" customFormat="1" ht="14.25" x14ac:dyDescent="0.2"/>
    <row r="1151" s="1" customFormat="1" ht="14.25" x14ac:dyDescent="0.2"/>
    <row r="1152" s="1" customFormat="1" ht="14.25" x14ac:dyDescent="0.2"/>
    <row r="1153" s="1" customFormat="1" ht="14.25" x14ac:dyDescent="0.2"/>
    <row r="1154" s="1" customFormat="1" ht="14.25" x14ac:dyDescent="0.2"/>
    <row r="1155" s="1" customFormat="1" ht="14.25" x14ac:dyDescent="0.2"/>
    <row r="1156" s="1" customFormat="1" ht="14.25" x14ac:dyDescent="0.2"/>
  </sheetData>
  <protectedRanges>
    <protectedRange sqref="A9:E12" name="Rango1_19"/>
    <protectedRange sqref="A13:E16" name="Rango1_20"/>
    <protectedRange sqref="A17:E18" name="Rango1_23"/>
    <protectedRange sqref="A19:E20" name="Rango1_24"/>
    <protectedRange sqref="A21:E22" name="Rango1_25"/>
  </protectedRanges>
  <mergeCells count="32">
    <mergeCell ref="A23:A27"/>
    <mergeCell ref="C5:H6"/>
    <mergeCell ref="I5:I6"/>
    <mergeCell ref="A7:B7"/>
    <mergeCell ref="A1:A6"/>
    <mergeCell ref="B1:B2"/>
    <mergeCell ref="C1:H2"/>
    <mergeCell ref="I1:I2"/>
    <mergeCell ref="B3:B4"/>
    <mergeCell ref="C3:H4"/>
    <mergeCell ref="I3:I4"/>
    <mergeCell ref="B5:B6"/>
    <mergeCell ref="A9:A12"/>
    <mergeCell ref="A13:A16"/>
    <mergeCell ref="A21:A22"/>
    <mergeCell ref="B21:B22"/>
    <mergeCell ref="C21:C22"/>
    <mergeCell ref="D21:D22"/>
    <mergeCell ref="C17:C18"/>
    <mergeCell ref="D17:D18"/>
    <mergeCell ref="A17:A18"/>
    <mergeCell ref="B17:B18"/>
    <mergeCell ref="A19:A20"/>
    <mergeCell ref="B19:B20"/>
    <mergeCell ref="C19:C20"/>
    <mergeCell ref="D19:D20"/>
    <mergeCell ref="B9:B12"/>
    <mergeCell ref="C9:C12"/>
    <mergeCell ref="D9:D12"/>
    <mergeCell ref="B13:B16"/>
    <mergeCell ref="C13:C16"/>
    <mergeCell ref="D13: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153"/>
  <sheetViews>
    <sheetView tabSelected="1" workbookViewId="0">
      <selection activeCell="H19" sqref="H19"/>
    </sheetView>
  </sheetViews>
  <sheetFormatPr baseColWidth="10" defaultColWidth="14.85546875" defaultRowHeight="15" x14ac:dyDescent="0.25"/>
  <cols>
    <col min="1" max="1" width="17.140625" style="1" customWidth="1"/>
    <col min="2" max="2" width="17" style="1" customWidth="1"/>
    <col min="3" max="3" width="17.28515625" style="1" customWidth="1"/>
    <col min="4" max="4" width="14.85546875" style="1" customWidth="1"/>
    <col min="5" max="5" width="10.85546875" style="1" bestFit="1" customWidth="1"/>
    <col min="6" max="8" width="10.7109375" style="1" customWidth="1"/>
    <col min="9" max="9" width="59" style="1" bestFit="1" customWidth="1"/>
    <col min="10" max="251" width="15" style="1" customWidth="1"/>
  </cols>
  <sheetData>
    <row r="1" spans="1:251" ht="15" customHeight="1" x14ac:dyDescent="0.25">
      <c r="A1" s="85"/>
      <c r="B1" s="97" t="s">
        <v>1</v>
      </c>
      <c r="C1" s="98" t="s">
        <v>10</v>
      </c>
      <c r="D1" s="99"/>
      <c r="E1" s="99"/>
      <c r="F1" s="99"/>
      <c r="G1" s="99"/>
      <c r="H1" s="100"/>
      <c r="I1" s="81" t="s">
        <v>9</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spans="1:251" x14ac:dyDescent="0.25">
      <c r="A2" s="85"/>
      <c r="B2" s="97"/>
      <c r="C2" s="101"/>
      <c r="D2" s="102"/>
      <c r="E2" s="102"/>
      <c r="F2" s="102"/>
      <c r="G2" s="102"/>
      <c r="H2" s="103"/>
      <c r="I2" s="81"/>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spans="1:251" ht="15" customHeight="1" x14ac:dyDescent="0.25">
      <c r="A3" s="85"/>
      <c r="B3" s="97" t="s">
        <v>3</v>
      </c>
      <c r="C3" s="104" t="s">
        <v>7</v>
      </c>
      <c r="D3" s="105"/>
      <c r="E3" s="105"/>
      <c r="F3" s="105"/>
      <c r="G3" s="105"/>
      <c r="H3" s="106"/>
      <c r="I3" s="81">
        <v>1</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spans="1:251" x14ac:dyDescent="0.25">
      <c r="A4" s="85"/>
      <c r="B4" s="97"/>
      <c r="C4" s="107"/>
      <c r="D4" s="108"/>
      <c r="E4" s="108"/>
      <c r="F4" s="108"/>
      <c r="G4" s="108"/>
      <c r="H4" s="109"/>
      <c r="I4" s="81"/>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spans="1:251" ht="15" customHeight="1" x14ac:dyDescent="0.25">
      <c r="A5" s="85"/>
      <c r="B5" s="97" t="s">
        <v>5</v>
      </c>
      <c r="C5" s="110" t="s">
        <v>8</v>
      </c>
      <c r="D5" s="111"/>
      <c r="E5" s="111"/>
      <c r="F5" s="111"/>
      <c r="G5" s="111"/>
      <c r="H5" s="112"/>
      <c r="I5" s="81">
        <v>1</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x14ac:dyDescent="0.25">
      <c r="A6" s="85"/>
      <c r="B6" s="97"/>
      <c r="C6" s="113"/>
      <c r="D6" s="114"/>
      <c r="E6" s="114"/>
      <c r="F6" s="114"/>
      <c r="G6" s="114"/>
      <c r="H6" s="115"/>
      <c r="I6" s="81"/>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pans="1:251" x14ac:dyDescent="0.25">
      <c r="A7" s="82" t="s">
        <v>0</v>
      </c>
      <c r="B7" s="83"/>
      <c r="C7" s="44"/>
      <c r="D7" s="45"/>
      <c r="E7" s="45"/>
      <c r="F7" s="45"/>
      <c r="G7" s="45"/>
      <c r="H7" s="46"/>
      <c r="I7" s="4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pans="1:251" s="1" customFormat="1" ht="36.75" x14ac:dyDescent="0.25">
      <c r="A8" s="51" t="s">
        <v>1026</v>
      </c>
      <c r="B8" s="51" t="s">
        <v>1028</v>
      </c>
      <c r="C8" s="51" t="s">
        <v>1029</v>
      </c>
      <c r="D8" s="51" t="s">
        <v>1030</v>
      </c>
      <c r="E8" s="32" t="s">
        <v>1031</v>
      </c>
      <c r="F8" s="67" t="s">
        <v>2101</v>
      </c>
      <c r="G8" s="60">
        <v>2020</v>
      </c>
      <c r="H8" s="60">
        <v>2021</v>
      </c>
      <c r="I8" s="56" t="s">
        <v>1796</v>
      </c>
    </row>
    <row r="9" spans="1:251" s="1" customFormat="1" ht="14.25" customHeight="1" x14ac:dyDescent="0.2">
      <c r="A9" s="127" t="s">
        <v>1367</v>
      </c>
      <c r="B9" s="155" t="s">
        <v>1368</v>
      </c>
      <c r="C9" s="148" t="s">
        <v>1369</v>
      </c>
      <c r="D9" s="148" t="s">
        <v>1370</v>
      </c>
      <c r="E9" s="53" t="s">
        <v>1038</v>
      </c>
      <c r="F9" s="22">
        <v>1182265</v>
      </c>
      <c r="G9" s="48"/>
      <c r="H9" s="48"/>
      <c r="I9" s="24" t="s">
        <v>1382</v>
      </c>
    </row>
    <row r="10" spans="1:251" s="1" customFormat="1" ht="14.25" customHeight="1" x14ac:dyDescent="0.2">
      <c r="A10" s="127"/>
      <c r="B10" s="155"/>
      <c r="C10" s="148"/>
      <c r="D10" s="148"/>
      <c r="E10" s="55" t="s">
        <v>1039</v>
      </c>
      <c r="F10" s="22">
        <v>37485</v>
      </c>
      <c r="G10" s="48"/>
      <c r="H10" s="48"/>
      <c r="I10" s="24" t="s">
        <v>1383</v>
      </c>
    </row>
    <row r="11" spans="1:251" s="1" customFormat="1" ht="14.25" customHeight="1" x14ac:dyDescent="0.2">
      <c r="A11" s="127"/>
      <c r="B11" s="155"/>
      <c r="C11" s="148"/>
      <c r="D11" s="148"/>
      <c r="E11" s="55" t="s">
        <v>1040</v>
      </c>
      <c r="F11" s="22">
        <v>30345</v>
      </c>
      <c r="G11" s="48"/>
      <c r="H11" s="48"/>
      <c r="I11" s="24" t="s">
        <v>1384</v>
      </c>
    </row>
    <row r="12" spans="1:251" s="1" customFormat="1" ht="14.25" customHeight="1" x14ac:dyDescent="0.2">
      <c r="A12" s="127"/>
      <c r="B12" s="155"/>
      <c r="C12" s="148"/>
      <c r="D12" s="148"/>
      <c r="E12" s="55" t="s">
        <v>1041</v>
      </c>
      <c r="F12" s="22">
        <v>25585</v>
      </c>
      <c r="G12" s="48"/>
      <c r="H12" s="48"/>
      <c r="I12" s="24" t="s">
        <v>1385</v>
      </c>
    </row>
    <row r="13" spans="1:251" s="1" customFormat="1" ht="14.25" customHeight="1" x14ac:dyDescent="0.2">
      <c r="A13" s="127" t="s">
        <v>1403</v>
      </c>
      <c r="B13" s="149" t="s">
        <v>1404</v>
      </c>
      <c r="C13" s="148" t="s">
        <v>1405</v>
      </c>
      <c r="D13" s="148" t="s">
        <v>1406</v>
      </c>
      <c r="E13" s="55" t="s">
        <v>1038</v>
      </c>
      <c r="F13" s="22">
        <v>7378</v>
      </c>
      <c r="G13" s="48"/>
      <c r="H13" s="48"/>
      <c r="I13" s="24" t="s">
        <v>1407</v>
      </c>
    </row>
    <row r="14" spans="1:251" s="1" customFormat="1" ht="14.25" customHeight="1" x14ac:dyDescent="0.2">
      <c r="A14" s="127"/>
      <c r="B14" s="149"/>
      <c r="C14" s="148"/>
      <c r="D14" s="148"/>
      <c r="E14" s="55" t="s">
        <v>1039</v>
      </c>
      <c r="F14" s="22">
        <v>2797</v>
      </c>
      <c r="G14" s="48"/>
      <c r="H14" s="48"/>
      <c r="I14" s="24" t="s">
        <v>1408</v>
      </c>
    </row>
    <row r="15" spans="1:251" s="1" customFormat="1" ht="14.25" customHeight="1" x14ac:dyDescent="0.2">
      <c r="A15" s="127"/>
      <c r="B15" s="149"/>
      <c r="C15" s="148"/>
      <c r="D15" s="148"/>
      <c r="E15" s="55" t="s">
        <v>1040</v>
      </c>
      <c r="F15" s="22">
        <v>1904</v>
      </c>
      <c r="G15" s="48"/>
      <c r="H15" s="48"/>
      <c r="I15" s="24" t="s">
        <v>1409</v>
      </c>
    </row>
    <row r="16" spans="1:251" s="1" customFormat="1" ht="14.25" customHeight="1" x14ac:dyDescent="0.2">
      <c r="A16" s="156" t="s">
        <v>922</v>
      </c>
      <c r="B16" s="157"/>
      <c r="C16" s="157"/>
      <c r="D16" s="157"/>
      <c r="E16" s="158"/>
      <c r="F16" s="22">
        <v>49311</v>
      </c>
      <c r="G16" s="48"/>
      <c r="H16" s="48"/>
      <c r="I16" s="24" t="s">
        <v>923</v>
      </c>
    </row>
    <row r="17" spans="1:9" s="1" customFormat="1" ht="14.25" customHeight="1" x14ac:dyDescent="0.2">
      <c r="A17" s="159"/>
      <c r="B17" s="160"/>
      <c r="C17" s="160"/>
      <c r="D17" s="160"/>
      <c r="E17" s="161"/>
      <c r="F17" s="22">
        <v>46293</v>
      </c>
      <c r="G17" s="48"/>
      <c r="H17" s="48"/>
      <c r="I17" s="24" t="s">
        <v>924</v>
      </c>
    </row>
    <row r="18" spans="1:9" s="1" customFormat="1" ht="14.25" customHeight="1" x14ac:dyDescent="0.2">
      <c r="A18" s="159"/>
      <c r="B18" s="160"/>
      <c r="C18" s="160"/>
      <c r="D18" s="160"/>
      <c r="E18" s="161"/>
      <c r="F18" s="39">
        <v>45018</v>
      </c>
      <c r="G18" s="41"/>
      <c r="H18" s="41"/>
      <c r="I18" s="24" t="s">
        <v>925</v>
      </c>
    </row>
    <row r="19" spans="1:9" s="1" customFormat="1" ht="156.75" x14ac:dyDescent="0.2">
      <c r="A19" s="64" t="s">
        <v>2055</v>
      </c>
      <c r="B19" s="162" t="s">
        <v>2057</v>
      </c>
      <c r="C19" s="163"/>
      <c r="D19" s="163"/>
      <c r="E19" s="164"/>
      <c r="F19" s="24">
        <v>3341520</v>
      </c>
      <c r="G19" s="41"/>
      <c r="H19" s="41"/>
      <c r="I19" s="65" t="s">
        <v>2056</v>
      </c>
    </row>
    <row r="20" spans="1:9" s="1" customFormat="1" ht="171" x14ac:dyDescent="0.2">
      <c r="A20" s="64" t="s">
        <v>2058</v>
      </c>
      <c r="B20" s="162" t="s">
        <v>2059</v>
      </c>
      <c r="C20" s="163"/>
      <c r="D20" s="163"/>
      <c r="E20" s="164"/>
      <c r="F20" s="24">
        <v>3091620</v>
      </c>
      <c r="G20" s="41"/>
      <c r="H20" s="41"/>
      <c r="I20" s="65" t="s">
        <v>2060</v>
      </c>
    </row>
    <row r="21" spans="1:9" s="1" customFormat="1" ht="171" x14ac:dyDescent="0.2">
      <c r="A21" s="64" t="s">
        <v>2061</v>
      </c>
      <c r="B21" s="162" t="s">
        <v>2062</v>
      </c>
      <c r="C21" s="163"/>
      <c r="D21" s="163"/>
      <c r="E21" s="164"/>
      <c r="F21" s="24">
        <v>3091620</v>
      </c>
      <c r="G21" s="41"/>
      <c r="H21" s="41"/>
      <c r="I21" s="65" t="s">
        <v>2060</v>
      </c>
    </row>
    <row r="22" spans="1:9" s="1" customFormat="1" ht="156.75" customHeight="1" x14ac:dyDescent="0.2">
      <c r="A22" s="64" t="s">
        <v>2063</v>
      </c>
      <c r="B22" s="162" t="s">
        <v>2064</v>
      </c>
      <c r="C22" s="163"/>
      <c r="D22" s="163"/>
      <c r="E22" s="164"/>
      <c r="F22" s="24">
        <v>811104</v>
      </c>
      <c r="G22" s="41"/>
      <c r="H22" s="41"/>
      <c r="I22" s="65" t="s">
        <v>2065</v>
      </c>
    </row>
    <row r="23" spans="1:9" s="1" customFormat="1" ht="114" x14ac:dyDescent="0.2">
      <c r="A23" s="64" t="s">
        <v>2069</v>
      </c>
      <c r="B23" s="165" t="s">
        <v>2070</v>
      </c>
      <c r="C23" s="166"/>
      <c r="D23" s="166"/>
      <c r="E23" s="167"/>
      <c r="F23" s="24">
        <v>204704</v>
      </c>
      <c r="G23" s="41"/>
      <c r="H23" s="41"/>
      <c r="I23" s="65" t="s">
        <v>2071</v>
      </c>
    </row>
    <row r="24" spans="1:9" s="1" customFormat="1" ht="71.25" customHeight="1" x14ac:dyDescent="0.2">
      <c r="A24" s="171" t="s">
        <v>2072</v>
      </c>
      <c r="B24" s="162" t="s">
        <v>2073</v>
      </c>
      <c r="C24" s="163"/>
      <c r="D24" s="163"/>
      <c r="E24" s="164"/>
      <c r="F24" s="24">
        <v>2542</v>
      </c>
      <c r="G24" s="41"/>
      <c r="H24" s="41"/>
      <c r="I24" s="65" t="s">
        <v>2075</v>
      </c>
    </row>
    <row r="25" spans="1:9" s="1" customFormat="1" ht="75" customHeight="1" x14ac:dyDescent="0.2">
      <c r="A25" s="123"/>
      <c r="B25" s="162" t="s">
        <v>2074</v>
      </c>
      <c r="C25" s="163"/>
      <c r="D25" s="163"/>
      <c r="E25" s="164"/>
      <c r="F25" s="24">
        <v>4210</v>
      </c>
      <c r="G25" s="41"/>
      <c r="H25" s="41"/>
      <c r="I25" s="65" t="s">
        <v>2076</v>
      </c>
    </row>
    <row r="26" spans="1:9" s="1" customFormat="1" ht="54" customHeight="1" x14ac:dyDescent="0.2">
      <c r="A26" s="66" t="s">
        <v>2077</v>
      </c>
      <c r="B26" s="168" t="s">
        <v>2078</v>
      </c>
      <c r="C26" s="169"/>
      <c r="D26" s="169"/>
      <c r="E26" s="170"/>
      <c r="F26" s="24">
        <v>96366</v>
      </c>
      <c r="G26" s="41"/>
      <c r="H26" s="41"/>
      <c r="I26" s="65" t="s">
        <v>2079</v>
      </c>
    </row>
    <row r="27" spans="1:9" s="1" customFormat="1" ht="42" customHeight="1" x14ac:dyDescent="0.2">
      <c r="A27" s="66" t="s">
        <v>2095</v>
      </c>
      <c r="B27" s="168" t="s">
        <v>2096</v>
      </c>
      <c r="C27" s="169"/>
      <c r="D27" s="169"/>
      <c r="E27" s="170"/>
      <c r="F27" s="24">
        <v>3294</v>
      </c>
      <c r="G27" s="41"/>
      <c r="H27" s="41"/>
      <c r="I27" s="65" t="s">
        <v>2097</v>
      </c>
    </row>
    <row r="28" spans="1:9" s="1" customFormat="1" ht="85.5" x14ac:dyDescent="0.2">
      <c r="A28" s="64" t="s">
        <v>2098</v>
      </c>
      <c r="B28" s="168" t="s">
        <v>2099</v>
      </c>
      <c r="C28" s="169"/>
      <c r="D28" s="169"/>
      <c r="E28" s="170"/>
      <c r="F28" s="24">
        <v>4484</v>
      </c>
      <c r="G28" s="41"/>
      <c r="H28" s="41"/>
      <c r="I28" s="65" t="s">
        <v>2100</v>
      </c>
    </row>
    <row r="29" spans="1:9" s="1" customFormat="1" ht="14.25" x14ac:dyDescent="0.2">
      <c r="A29" s="24"/>
      <c r="B29" s="24"/>
      <c r="C29" s="24"/>
      <c r="D29" s="24"/>
      <c r="E29" s="24"/>
      <c r="F29" s="24"/>
      <c r="G29" s="41"/>
      <c r="H29" s="41"/>
      <c r="I29" s="65" t="s">
        <v>1972</v>
      </c>
    </row>
    <row r="30" spans="1:9" s="1" customFormat="1" ht="14.25" x14ac:dyDescent="0.2">
      <c r="A30" s="24"/>
      <c r="B30" s="24"/>
      <c r="C30" s="24"/>
      <c r="D30" s="24"/>
      <c r="E30" s="24"/>
      <c r="F30" s="24"/>
      <c r="G30" s="41"/>
      <c r="H30" s="41"/>
      <c r="I30" s="65" t="s">
        <v>1972</v>
      </c>
    </row>
    <row r="31" spans="1:9" s="1" customFormat="1" ht="14.25" x14ac:dyDescent="0.2">
      <c r="A31" s="24"/>
      <c r="B31" s="24"/>
      <c r="C31" s="24"/>
      <c r="D31" s="24"/>
      <c r="E31" s="24"/>
      <c r="F31" s="24"/>
      <c r="G31" s="41"/>
      <c r="H31" s="41"/>
      <c r="I31" s="65" t="s">
        <v>1972</v>
      </c>
    </row>
    <row r="32" spans="1:9" s="1" customFormat="1" ht="14.25" x14ac:dyDescent="0.2">
      <c r="A32" s="24"/>
      <c r="B32" s="24"/>
      <c r="C32" s="24"/>
      <c r="D32" s="24"/>
      <c r="E32" s="24"/>
      <c r="F32" s="24"/>
      <c r="G32" s="41"/>
      <c r="H32" s="41"/>
      <c r="I32" s="65" t="s">
        <v>1972</v>
      </c>
    </row>
    <row r="33" spans="1:9" s="1" customFormat="1" ht="14.25" x14ac:dyDescent="0.2">
      <c r="A33" s="24"/>
      <c r="B33" s="24"/>
      <c r="C33" s="24"/>
      <c r="D33" s="24"/>
      <c r="E33" s="24"/>
      <c r="F33" s="24"/>
      <c r="G33" s="41"/>
      <c r="H33" s="41"/>
      <c r="I33" s="65" t="s">
        <v>1972</v>
      </c>
    </row>
    <row r="34" spans="1:9" s="1" customFormat="1" ht="14.25" x14ac:dyDescent="0.2">
      <c r="A34" s="24"/>
      <c r="B34" s="24"/>
      <c r="C34" s="24"/>
      <c r="D34" s="24"/>
      <c r="E34" s="24"/>
      <c r="F34" s="24"/>
      <c r="G34" s="41"/>
      <c r="H34" s="41"/>
      <c r="I34" s="65" t="s">
        <v>1972</v>
      </c>
    </row>
    <row r="35" spans="1:9" s="1" customFormat="1" ht="14.25" x14ac:dyDescent="0.2">
      <c r="A35" s="24"/>
      <c r="B35" s="24"/>
      <c r="C35" s="24"/>
      <c r="D35" s="24"/>
      <c r="E35" s="24"/>
      <c r="F35" s="24"/>
      <c r="G35" s="41"/>
      <c r="H35" s="41"/>
      <c r="I35" s="65" t="s">
        <v>1972</v>
      </c>
    </row>
    <row r="36" spans="1:9" s="1" customFormat="1" ht="14.25" x14ac:dyDescent="0.2">
      <c r="A36" s="24"/>
      <c r="B36" s="24"/>
      <c r="C36" s="24"/>
      <c r="D36" s="24"/>
      <c r="E36" s="24"/>
      <c r="F36" s="24"/>
      <c r="G36" s="41"/>
      <c r="H36" s="41"/>
      <c r="I36" s="65" t="s">
        <v>1972</v>
      </c>
    </row>
    <row r="37" spans="1:9" s="1" customFormat="1" ht="14.25" x14ac:dyDescent="0.2">
      <c r="A37" s="24"/>
      <c r="B37" s="24"/>
      <c r="C37" s="24"/>
      <c r="D37" s="24"/>
      <c r="E37" s="24"/>
      <c r="F37" s="24"/>
      <c r="G37" s="48"/>
      <c r="H37" s="48"/>
      <c r="I37" s="65" t="s">
        <v>1972</v>
      </c>
    </row>
    <row r="38" spans="1:9" s="1" customFormat="1" ht="14.25" x14ac:dyDescent="0.2"/>
    <row r="39" spans="1:9" s="1" customFormat="1" ht="14.25" x14ac:dyDescent="0.2"/>
    <row r="40" spans="1:9" s="1" customFormat="1" ht="14.25" x14ac:dyDescent="0.2"/>
    <row r="41" spans="1:9" s="1" customFormat="1" ht="14.25" x14ac:dyDescent="0.2"/>
    <row r="42" spans="1:9" s="1" customFormat="1" ht="14.25" x14ac:dyDescent="0.2"/>
    <row r="43" spans="1:9" s="1" customFormat="1" ht="14.25" x14ac:dyDescent="0.2"/>
    <row r="44" spans="1:9" s="1" customFormat="1" ht="14.25" x14ac:dyDescent="0.2"/>
    <row r="45" spans="1:9" s="1" customFormat="1" ht="14.25" x14ac:dyDescent="0.2"/>
    <row r="46" spans="1:9" s="1" customFormat="1" ht="14.25" x14ac:dyDescent="0.2"/>
    <row r="47" spans="1:9" s="1" customFormat="1" ht="14.25" x14ac:dyDescent="0.2"/>
    <row r="48" spans="1:9" s="1" customFormat="1" ht="14.25" x14ac:dyDescent="0.2"/>
    <row r="49" s="1" customFormat="1" ht="14.25" x14ac:dyDescent="0.2"/>
    <row r="50" s="1" customFormat="1" ht="14.25" x14ac:dyDescent="0.2"/>
    <row r="51" s="1" customFormat="1" ht="14.25" x14ac:dyDescent="0.2"/>
    <row r="52" s="1" customFormat="1" ht="14.25" x14ac:dyDescent="0.2"/>
    <row r="53" s="1" customFormat="1" ht="14.25" x14ac:dyDescent="0.2"/>
    <row r="54" s="1" customFormat="1" ht="14.25" x14ac:dyDescent="0.2"/>
    <row r="55" s="1" customFormat="1" ht="14.25" x14ac:dyDescent="0.2"/>
    <row r="56" s="1" customFormat="1" ht="14.25" x14ac:dyDescent="0.2"/>
    <row r="57" s="1" customFormat="1" ht="14.25" x14ac:dyDescent="0.2"/>
    <row r="58" s="1" customFormat="1" ht="14.25" x14ac:dyDescent="0.2"/>
    <row r="59" s="1" customFormat="1" ht="14.25" x14ac:dyDescent="0.2"/>
    <row r="60" s="1" customFormat="1" ht="14.25" x14ac:dyDescent="0.2"/>
    <row r="61" s="1" customFormat="1" ht="14.25" x14ac:dyDescent="0.2"/>
    <row r="62" s="1" customFormat="1" ht="14.25" x14ac:dyDescent="0.2"/>
    <row r="63" s="1" customFormat="1" ht="14.25" x14ac:dyDescent="0.2"/>
    <row r="64" s="1" customFormat="1" ht="14.25" x14ac:dyDescent="0.2"/>
    <row r="65" s="1" customFormat="1" ht="14.25" x14ac:dyDescent="0.2"/>
    <row r="66" s="1" customFormat="1" ht="14.25" x14ac:dyDescent="0.2"/>
    <row r="67" s="1" customFormat="1" ht="14.25" x14ac:dyDescent="0.2"/>
    <row r="68" s="1" customFormat="1" ht="14.25" x14ac:dyDescent="0.2"/>
    <row r="69" s="1" customFormat="1" ht="14.25" x14ac:dyDescent="0.2"/>
    <row r="70" s="1" customFormat="1" ht="14.25" x14ac:dyDescent="0.2"/>
    <row r="71" s="1" customFormat="1" ht="14.25" x14ac:dyDescent="0.2"/>
    <row r="72" s="1" customFormat="1" ht="14.25" x14ac:dyDescent="0.2"/>
    <row r="73" s="1" customFormat="1" ht="14.25" x14ac:dyDescent="0.2"/>
    <row r="74" s="1" customFormat="1" ht="14.25" x14ac:dyDescent="0.2"/>
    <row r="75" s="1" customFormat="1" ht="14.25" x14ac:dyDescent="0.2"/>
    <row r="76" s="1" customFormat="1" ht="14.25" x14ac:dyDescent="0.2"/>
    <row r="77" s="1" customFormat="1" ht="14.25" x14ac:dyDescent="0.2"/>
    <row r="78" s="1" customFormat="1" ht="14.25" x14ac:dyDescent="0.2"/>
    <row r="79" s="1" customFormat="1" ht="14.25" x14ac:dyDescent="0.2"/>
    <row r="80" s="1" customFormat="1" ht="14.25" x14ac:dyDescent="0.2"/>
    <row r="81" s="1" customFormat="1" ht="14.25" x14ac:dyDescent="0.2"/>
    <row r="82" s="1" customFormat="1" ht="14.25" x14ac:dyDescent="0.2"/>
    <row r="83" s="1" customFormat="1" ht="14.25" x14ac:dyDescent="0.2"/>
    <row r="84" s="1" customFormat="1" ht="14.25" x14ac:dyDescent="0.2"/>
    <row r="85" s="1" customFormat="1" ht="14.25" x14ac:dyDescent="0.2"/>
    <row r="86" s="1" customFormat="1" ht="14.25" x14ac:dyDescent="0.2"/>
    <row r="87" s="1" customFormat="1" ht="14.25" x14ac:dyDescent="0.2"/>
    <row r="88" s="1" customFormat="1" ht="14.25" x14ac:dyDescent="0.2"/>
    <row r="89" s="1" customFormat="1" ht="14.25" x14ac:dyDescent="0.2"/>
    <row r="90" s="1" customFormat="1" ht="14.25" x14ac:dyDescent="0.2"/>
    <row r="91" s="1" customFormat="1" ht="14.25" x14ac:dyDescent="0.2"/>
    <row r="92" s="1" customFormat="1" ht="14.25" x14ac:dyDescent="0.2"/>
    <row r="93" s="1" customFormat="1" ht="14.25" x14ac:dyDescent="0.2"/>
    <row r="94" s="1" customFormat="1" ht="14.25" x14ac:dyDescent="0.2"/>
    <row r="95" s="1" customFormat="1" ht="14.25" x14ac:dyDescent="0.2"/>
    <row r="96" s="1" customFormat="1" ht="14.25" x14ac:dyDescent="0.2"/>
    <row r="97" s="1" customFormat="1" ht="14.25" x14ac:dyDescent="0.2"/>
    <row r="98" s="1" customFormat="1" ht="14.25" x14ac:dyDescent="0.2"/>
    <row r="99" s="1" customFormat="1" ht="14.25" x14ac:dyDescent="0.2"/>
    <row r="100" s="1" customFormat="1" ht="14.25" x14ac:dyDescent="0.2"/>
    <row r="101" s="1" customFormat="1" ht="14.25" x14ac:dyDescent="0.2"/>
    <row r="102" s="1" customFormat="1" ht="14.25" x14ac:dyDescent="0.2"/>
    <row r="103" s="1" customFormat="1" ht="14.25" x14ac:dyDescent="0.2"/>
    <row r="104" s="1" customFormat="1" ht="14.25" x14ac:dyDescent="0.2"/>
    <row r="105" s="1" customFormat="1" ht="14.25" x14ac:dyDescent="0.2"/>
    <row r="106" s="1" customFormat="1" ht="14.25" x14ac:dyDescent="0.2"/>
    <row r="107" s="1" customFormat="1" ht="14.25" x14ac:dyDescent="0.2"/>
    <row r="108" s="1" customFormat="1" ht="14.25" x14ac:dyDescent="0.2"/>
    <row r="109" s="1" customFormat="1" ht="14.25" x14ac:dyDescent="0.2"/>
    <row r="110" s="1" customFormat="1" ht="14.25" x14ac:dyDescent="0.2"/>
    <row r="111" s="1" customFormat="1" ht="14.25" x14ac:dyDescent="0.2"/>
    <row r="112" s="1" customFormat="1" ht="14.25" x14ac:dyDescent="0.2"/>
    <row r="113" s="1" customFormat="1" ht="14.25" x14ac:dyDescent="0.2"/>
    <row r="114" s="1" customFormat="1" ht="14.25" x14ac:dyDescent="0.2"/>
    <row r="115" s="1" customFormat="1" ht="14.25" x14ac:dyDescent="0.2"/>
    <row r="116" s="1" customFormat="1" ht="14.25" x14ac:dyDescent="0.2"/>
    <row r="117" s="1" customFormat="1" ht="14.25" x14ac:dyDescent="0.2"/>
    <row r="118" s="1" customFormat="1" ht="14.25" x14ac:dyDescent="0.2"/>
    <row r="121" s="1" customFormat="1" ht="14.25" x14ac:dyDescent="0.2"/>
    <row r="122" s="1" customFormat="1" ht="14.25" x14ac:dyDescent="0.2"/>
    <row r="123" s="1" customFormat="1" ht="14.25" x14ac:dyDescent="0.2"/>
    <row r="124" s="1" customFormat="1" ht="14.25" x14ac:dyDescent="0.2"/>
    <row r="125" s="1" customFormat="1" ht="14.25" x14ac:dyDescent="0.2"/>
    <row r="126" s="1" customFormat="1" ht="14.25" x14ac:dyDescent="0.2"/>
    <row r="127" s="1" customFormat="1" ht="14.25" x14ac:dyDescent="0.2"/>
    <row r="128" s="1" customFormat="1" ht="14.25" x14ac:dyDescent="0.2"/>
    <row r="129" s="1" customFormat="1" ht="14.25" x14ac:dyDescent="0.2"/>
    <row r="130" s="1" customFormat="1" ht="14.25" x14ac:dyDescent="0.2"/>
    <row r="131" s="1" customFormat="1" ht="14.25" x14ac:dyDescent="0.2"/>
    <row r="132" s="1" customFormat="1" ht="14.25" x14ac:dyDescent="0.2"/>
    <row r="133" s="1" customFormat="1" ht="14.25" x14ac:dyDescent="0.2"/>
    <row r="134" s="1" customFormat="1" ht="14.25" x14ac:dyDescent="0.2"/>
    <row r="135" s="1" customFormat="1" ht="14.25" x14ac:dyDescent="0.2"/>
    <row r="136" s="1" customFormat="1" ht="14.25" x14ac:dyDescent="0.2"/>
    <row r="137" s="1" customFormat="1" ht="14.25" x14ac:dyDescent="0.2"/>
    <row r="138" s="1" customFormat="1" ht="14.25" x14ac:dyDescent="0.2"/>
    <row r="139" s="1" customFormat="1" ht="14.25" x14ac:dyDescent="0.2"/>
    <row r="140" s="1" customFormat="1" ht="14.25" x14ac:dyDescent="0.2"/>
    <row r="141" s="1" customFormat="1" ht="14.25" x14ac:dyDescent="0.2"/>
    <row r="142" s="1" customFormat="1" ht="14.25" x14ac:dyDescent="0.2"/>
    <row r="143" s="1" customFormat="1" ht="14.25" x14ac:dyDescent="0.2"/>
    <row r="144" s="1" customFormat="1" ht="14.25" x14ac:dyDescent="0.2"/>
    <row r="145" s="1" customFormat="1" ht="14.25" x14ac:dyDescent="0.2"/>
    <row r="146" s="1" customFormat="1" ht="14.25" x14ac:dyDescent="0.2"/>
    <row r="147" s="1" customFormat="1" ht="14.25" x14ac:dyDescent="0.2"/>
    <row r="148" s="1" customFormat="1" ht="14.25" x14ac:dyDescent="0.2"/>
    <row r="149" s="1" customFormat="1" ht="14.25" x14ac:dyDescent="0.2"/>
    <row r="150" s="1" customFormat="1" ht="14.25" x14ac:dyDescent="0.2"/>
    <row r="151" s="1" customFormat="1" ht="14.25" x14ac:dyDescent="0.2"/>
    <row r="152" s="1" customFormat="1" ht="14.25" x14ac:dyDescent="0.2"/>
    <row r="153" s="1" customFormat="1" ht="14.25" x14ac:dyDescent="0.2"/>
    <row r="154" s="1" customFormat="1" ht="14.25" x14ac:dyDescent="0.2"/>
    <row r="155" s="1" customFormat="1" ht="14.25" x14ac:dyDescent="0.2"/>
    <row r="156" s="1" customFormat="1" ht="14.25" x14ac:dyDescent="0.2"/>
    <row r="157" s="1" customFormat="1" ht="14.25" x14ac:dyDescent="0.2"/>
    <row r="158" s="1" customFormat="1" ht="14.25" x14ac:dyDescent="0.2"/>
    <row r="159" s="1" customFormat="1" ht="14.25" x14ac:dyDescent="0.2"/>
    <row r="160" s="1" customFormat="1" ht="14.25" x14ac:dyDescent="0.2"/>
    <row r="161" s="1" customFormat="1" ht="14.25" x14ac:dyDescent="0.2"/>
    <row r="162" s="1" customFormat="1" ht="14.25" x14ac:dyDescent="0.2"/>
    <row r="163" s="1" customFormat="1" ht="14.25" x14ac:dyDescent="0.2"/>
    <row r="164" s="1" customFormat="1" ht="14.25" x14ac:dyDescent="0.2"/>
    <row r="165" s="1" customFormat="1" ht="14.25" x14ac:dyDescent="0.2"/>
    <row r="166" s="1" customFormat="1" ht="14.25" x14ac:dyDescent="0.2"/>
    <row r="167"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79" s="1" customFormat="1" ht="14.25" x14ac:dyDescent="0.2"/>
    <row r="180" s="1" customFormat="1" ht="14.25" x14ac:dyDescent="0.2"/>
    <row r="181" s="1" customFormat="1" ht="14.25" x14ac:dyDescent="0.2"/>
    <row r="182" s="1" customFormat="1" ht="14.25" x14ac:dyDescent="0.2"/>
    <row r="183"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6" s="1" customFormat="1" ht="14.25" x14ac:dyDescent="0.2"/>
    <row r="197" s="1" customFormat="1" ht="14.25" x14ac:dyDescent="0.2"/>
    <row r="198" s="1" customFormat="1" ht="14.25" x14ac:dyDescent="0.2"/>
    <row r="199" s="1" customFormat="1" ht="14.25" x14ac:dyDescent="0.2"/>
    <row r="200" s="1" customFormat="1" ht="14.25" x14ac:dyDescent="0.2"/>
    <row r="201"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0" s="1" customFormat="1" ht="14.25" x14ac:dyDescent="0.2"/>
    <row r="221" s="1" customFormat="1" ht="14.25" x14ac:dyDescent="0.2"/>
    <row r="222" s="1" customFormat="1" ht="14.25" x14ac:dyDescent="0.2"/>
    <row r="223" s="1" customFormat="1" ht="14.25" x14ac:dyDescent="0.2"/>
    <row r="224"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6" s="1" customFormat="1" ht="14.25" x14ac:dyDescent="0.2"/>
    <row r="257" s="1" customFormat="1" ht="14.25" x14ac:dyDescent="0.2"/>
    <row r="258" s="1" customFormat="1" ht="14.25" x14ac:dyDescent="0.2"/>
    <row r="259" s="1" customFormat="1" ht="14.25" x14ac:dyDescent="0.2"/>
    <row r="260" s="1" customFormat="1" ht="14.25" x14ac:dyDescent="0.2"/>
    <row r="261" s="1" customFormat="1" ht="14.25" x14ac:dyDescent="0.2"/>
    <row r="262" s="1" customFormat="1" ht="14.25" x14ac:dyDescent="0.2"/>
    <row r="263" s="1" customFormat="1" ht="14.25" x14ac:dyDescent="0.2"/>
    <row r="264" s="1" customFormat="1" ht="14.25" x14ac:dyDescent="0.2"/>
    <row r="265" s="1" customFormat="1" ht="14.25" x14ac:dyDescent="0.2"/>
    <row r="266" s="1" customFormat="1" ht="14.25" x14ac:dyDescent="0.2"/>
    <row r="267" s="1" customFormat="1" ht="14.25" x14ac:dyDescent="0.2"/>
    <row r="268" s="1" customFormat="1" ht="14.25" x14ac:dyDescent="0.2"/>
    <row r="269" s="1" customFormat="1" ht="14.25" x14ac:dyDescent="0.2"/>
    <row r="270" s="1" customFormat="1" ht="14.25" x14ac:dyDescent="0.2"/>
    <row r="271" s="1" customFormat="1" ht="14.25" x14ac:dyDescent="0.2"/>
    <row r="272" s="1" customFormat="1" ht="14.25" x14ac:dyDescent="0.2"/>
    <row r="273" s="1" customFormat="1" ht="14.25" x14ac:dyDescent="0.2"/>
    <row r="274"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3" s="1" customFormat="1" ht="14.25" x14ac:dyDescent="0.2"/>
    <row r="294" s="1" customFormat="1" ht="14.25" x14ac:dyDescent="0.2"/>
    <row r="295" s="1" customFormat="1" ht="14.25" x14ac:dyDescent="0.2"/>
    <row r="296" s="1" customFormat="1" ht="14.25" x14ac:dyDescent="0.2"/>
    <row r="297" s="1" customFormat="1" ht="14.25" x14ac:dyDescent="0.2"/>
    <row r="298" s="1" customFormat="1" ht="14.25" x14ac:dyDescent="0.2"/>
    <row r="299" s="1" customFormat="1" ht="14.25" x14ac:dyDescent="0.2"/>
    <row r="300" s="1" customFormat="1" ht="14.25" x14ac:dyDescent="0.2"/>
    <row r="301" s="1" customFormat="1" ht="14.25" x14ac:dyDescent="0.2"/>
    <row r="302" s="1" customFormat="1" ht="14.25" x14ac:dyDescent="0.2"/>
    <row r="303" s="1" customFormat="1" ht="14.25" x14ac:dyDescent="0.2"/>
    <row r="304" s="1" customFormat="1" ht="14.25" x14ac:dyDescent="0.2"/>
    <row r="305" s="1" customFormat="1" ht="14.25" x14ac:dyDescent="0.2"/>
    <row r="308" s="1" customFormat="1" ht="14.25" x14ac:dyDescent="0.2"/>
    <row r="309" s="1" customFormat="1" ht="14.25" x14ac:dyDescent="0.2"/>
    <row r="310" s="1" customFormat="1" ht="14.25" x14ac:dyDescent="0.2"/>
    <row r="311" s="1" customFormat="1" ht="14.25" x14ac:dyDescent="0.2"/>
    <row r="312" s="1" customFormat="1" ht="14.25" x14ac:dyDescent="0.2"/>
    <row r="313" s="1" customFormat="1" ht="14.25" x14ac:dyDescent="0.2"/>
    <row r="314" s="1" customFormat="1" ht="14.25" x14ac:dyDescent="0.2"/>
    <row r="315" s="1" customFormat="1" ht="14.25" x14ac:dyDescent="0.2"/>
    <row r="316" s="1" customFormat="1" ht="14.25" x14ac:dyDescent="0.2"/>
    <row r="317" s="1" customFormat="1" ht="14.25" x14ac:dyDescent="0.2"/>
    <row r="318" s="1" customFormat="1" ht="14.25" x14ac:dyDescent="0.2"/>
    <row r="319" s="1" customFormat="1" ht="14.25" x14ac:dyDescent="0.2"/>
    <row r="320" s="1" customFormat="1" ht="14.25" x14ac:dyDescent="0.2"/>
    <row r="321" s="1" customFormat="1" ht="14.25" x14ac:dyDescent="0.2"/>
    <row r="322" s="1" customFormat="1" ht="14.25" x14ac:dyDescent="0.2"/>
    <row r="323"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0" s="1" customFormat="1" ht="14.25" x14ac:dyDescent="0.2"/>
    <row r="331" s="1" customFormat="1" ht="14.25" x14ac:dyDescent="0.2"/>
    <row r="332" s="1" customFormat="1" ht="14.25" x14ac:dyDescent="0.2"/>
    <row r="333" s="1" customFormat="1" ht="14.25" x14ac:dyDescent="0.2"/>
    <row r="334"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2" s="1" customFormat="1" ht="14.25" x14ac:dyDescent="0.2"/>
    <row r="353"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row r="428" s="1" customFormat="1" ht="14.25" x14ac:dyDescent="0.2"/>
    <row r="429" s="1" customFormat="1" ht="14.25" x14ac:dyDescent="0.2"/>
    <row r="430" s="1" customFormat="1" ht="14.25" x14ac:dyDescent="0.2"/>
    <row r="431" s="1" customFormat="1" ht="14.25" x14ac:dyDescent="0.2"/>
    <row r="432" s="1" customFormat="1" ht="14.25" x14ac:dyDescent="0.2"/>
    <row r="433" s="1" customFormat="1" ht="14.25" x14ac:dyDescent="0.2"/>
    <row r="434" s="1" customFormat="1" ht="14.25" x14ac:dyDescent="0.2"/>
    <row r="435" s="1" customFormat="1" ht="14.25" x14ac:dyDescent="0.2"/>
    <row r="436" s="1" customFormat="1" ht="14.25" x14ac:dyDescent="0.2"/>
    <row r="437" s="1" customFormat="1" ht="14.25" x14ac:dyDescent="0.2"/>
    <row r="438" s="1" customFormat="1" ht="14.25" x14ac:dyDescent="0.2"/>
    <row r="439" s="1" customFormat="1" ht="14.25" x14ac:dyDescent="0.2"/>
    <row r="440" s="1" customFormat="1" ht="14.25" x14ac:dyDescent="0.2"/>
    <row r="441" s="1" customFormat="1" ht="14.25" x14ac:dyDescent="0.2"/>
    <row r="442" s="1" customFormat="1" ht="14.25" x14ac:dyDescent="0.2"/>
    <row r="443" s="1" customFormat="1" ht="14.25" x14ac:dyDescent="0.2"/>
    <row r="444" s="1" customFormat="1" ht="14.25" x14ac:dyDescent="0.2"/>
    <row r="445" s="1" customFormat="1" ht="14.25" x14ac:dyDescent="0.2"/>
    <row r="446" s="1" customFormat="1" ht="14.25" x14ac:dyDescent="0.2"/>
    <row r="447" s="1" customFormat="1" ht="14.25" x14ac:dyDescent="0.2"/>
    <row r="448" s="1" customFormat="1" ht="14.25" x14ac:dyDescent="0.2"/>
    <row r="449" s="1" customFormat="1" ht="14.25" x14ac:dyDescent="0.2"/>
    <row r="450" s="1" customFormat="1" ht="14.25" x14ac:dyDescent="0.2"/>
    <row r="451" s="1" customFormat="1" ht="14.25" x14ac:dyDescent="0.2"/>
    <row r="452" s="1" customFormat="1" ht="14.25" x14ac:dyDescent="0.2"/>
    <row r="453" s="1" customFormat="1" ht="14.25" x14ac:dyDescent="0.2"/>
    <row r="454" s="1" customFormat="1" ht="14.25" x14ac:dyDescent="0.2"/>
    <row r="455" s="1" customFormat="1" ht="14.25" x14ac:dyDescent="0.2"/>
    <row r="456" s="1" customFormat="1" ht="14.25" x14ac:dyDescent="0.2"/>
    <row r="457" s="1" customFormat="1" ht="14.25" x14ac:dyDescent="0.2"/>
    <row r="458" s="1" customFormat="1" ht="14.25" x14ac:dyDescent="0.2"/>
    <row r="459" s="1" customFormat="1" ht="14.25" x14ac:dyDescent="0.2"/>
    <row r="460" s="1" customFormat="1" ht="14.25" x14ac:dyDescent="0.2"/>
    <row r="461" s="1" customFormat="1" ht="14.25" x14ac:dyDescent="0.2"/>
    <row r="462" s="1" customFormat="1" ht="14.25" x14ac:dyDescent="0.2"/>
    <row r="463" s="1" customFormat="1" ht="14.25" x14ac:dyDescent="0.2"/>
    <row r="464" s="1" customFormat="1" ht="14.25" x14ac:dyDescent="0.2"/>
    <row r="465" s="1" customFormat="1" ht="14.25" x14ac:dyDescent="0.2"/>
    <row r="466" s="1" customFormat="1" ht="14.25" x14ac:dyDescent="0.2"/>
    <row r="467" s="1" customFormat="1" ht="14.25" x14ac:dyDescent="0.2"/>
    <row r="468" s="1" customFormat="1" ht="14.25" x14ac:dyDescent="0.2"/>
    <row r="469" s="1" customFormat="1" ht="14.25" x14ac:dyDescent="0.2"/>
    <row r="470" s="1" customFormat="1" ht="14.25" x14ac:dyDescent="0.2"/>
    <row r="471" s="1" customFormat="1" ht="14.25" x14ac:dyDescent="0.2"/>
    <row r="474" s="1" customFormat="1" ht="14.25" x14ac:dyDescent="0.2"/>
    <row r="475" s="1" customFormat="1" ht="14.25" x14ac:dyDescent="0.2"/>
    <row r="476" s="1" customFormat="1" ht="14.25" x14ac:dyDescent="0.2"/>
    <row r="477" s="1" customFormat="1" ht="14.25" x14ac:dyDescent="0.2"/>
    <row r="478" s="1" customFormat="1" ht="14.25" x14ac:dyDescent="0.2"/>
    <row r="479" s="1" customFormat="1" ht="14.25" x14ac:dyDescent="0.2"/>
    <row r="480" s="1" customFormat="1" ht="14.25" x14ac:dyDescent="0.2"/>
    <row r="481" s="1" customFormat="1" ht="14.25" x14ac:dyDescent="0.2"/>
    <row r="482" s="1" customFormat="1" ht="14.25" x14ac:dyDescent="0.2"/>
    <row r="483" s="1" customFormat="1" ht="14.25" x14ac:dyDescent="0.2"/>
    <row r="484" s="1" customFormat="1" ht="14.25" x14ac:dyDescent="0.2"/>
    <row r="485" s="1" customFormat="1" ht="14.25" x14ac:dyDescent="0.2"/>
    <row r="486" s="1" customFormat="1" ht="14.25" x14ac:dyDescent="0.2"/>
    <row r="487" s="1" customFormat="1" ht="14.25" x14ac:dyDescent="0.2"/>
    <row r="488" s="1" customFormat="1" ht="14.25" x14ac:dyDescent="0.2"/>
    <row r="489" s="1" customFormat="1" ht="14.25" x14ac:dyDescent="0.2"/>
    <row r="490" s="1" customFormat="1" ht="14.25" x14ac:dyDescent="0.2"/>
    <row r="491" s="1" customFormat="1" ht="14.25" x14ac:dyDescent="0.2"/>
    <row r="492" s="1" customFormat="1" ht="14.25" x14ac:dyDescent="0.2"/>
    <row r="493" s="1" customFormat="1" ht="14.25" x14ac:dyDescent="0.2"/>
    <row r="494" s="1" customFormat="1" ht="14.25" x14ac:dyDescent="0.2"/>
    <row r="495" s="1" customFormat="1" ht="14.25" x14ac:dyDescent="0.2"/>
    <row r="496" s="1" customFormat="1" ht="14.25" x14ac:dyDescent="0.2"/>
    <row r="497" s="1" customFormat="1" ht="14.25" x14ac:dyDescent="0.2"/>
    <row r="498" s="1" customFormat="1" ht="14.25" x14ac:dyDescent="0.2"/>
    <row r="499" s="1" customFormat="1" ht="14.25" x14ac:dyDescent="0.2"/>
    <row r="500" s="1" customFormat="1" ht="14.25" x14ac:dyDescent="0.2"/>
    <row r="501" s="1" customFormat="1" ht="14.25" x14ac:dyDescent="0.2"/>
    <row r="502" s="1" customFormat="1" ht="14.25" x14ac:dyDescent="0.2"/>
    <row r="503" s="1" customFormat="1" ht="14.25" x14ac:dyDescent="0.2"/>
    <row r="504" s="1" customFormat="1" ht="14.25" x14ac:dyDescent="0.2"/>
    <row r="505" s="1" customFormat="1" ht="14.25" x14ac:dyDescent="0.2"/>
    <row r="506" s="1" customFormat="1" ht="14.25" x14ac:dyDescent="0.2"/>
    <row r="507" s="1" customFormat="1" ht="14.25" x14ac:dyDescent="0.2"/>
    <row r="508" s="1" customFormat="1" ht="14.25" x14ac:dyDescent="0.2"/>
    <row r="509" s="1" customFormat="1" ht="14.25" x14ac:dyDescent="0.2"/>
    <row r="510" s="1" customFormat="1" ht="14.25" x14ac:dyDescent="0.2"/>
    <row r="511" s="1" customFormat="1" ht="14.25" x14ac:dyDescent="0.2"/>
    <row r="512" s="1" customFormat="1" ht="14.25" x14ac:dyDescent="0.2"/>
    <row r="513" s="1" customFormat="1" ht="14.25" x14ac:dyDescent="0.2"/>
    <row r="514" s="1" customFormat="1" ht="14.25" x14ac:dyDescent="0.2"/>
    <row r="515" s="1" customFormat="1" ht="14.25" x14ac:dyDescent="0.2"/>
    <row r="516" s="1" customFormat="1" ht="14.25" x14ac:dyDescent="0.2"/>
    <row r="517" s="1" customFormat="1" ht="14.25" x14ac:dyDescent="0.2"/>
    <row r="518" s="1" customFormat="1" ht="14.25" x14ac:dyDescent="0.2"/>
    <row r="519" s="1" customFormat="1" ht="14.25" x14ac:dyDescent="0.2"/>
    <row r="520" s="1" customFormat="1" ht="14.25" x14ac:dyDescent="0.2"/>
    <row r="521" s="1" customFormat="1" ht="14.25" x14ac:dyDescent="0.2"/>
    <row r="522" s="1" customFormat="1" ht="14.25" x14ac:dyDescent="0.2"/>
    <row r="523" s="1" customFormat="1" ht="14.25" x14ac:dyDescent="0.2"/>
    <row r="524" s="1" customFormat="1" ht="14.25" x14ac:dyDescent="0.2"/>
    <row r="525" s="1" customFormat="1" ht="14.25" x14ac:dyDescent="0.2"/>
    <row r="526" s="1" customFormat="1" ht="14.25" x14ac:dyDescent="0.2"/>
    <row r="527" s="1" customFormat="1" ht="14.25" x14ac:dyDescent="0.2"/>
    <row r="528" s="1" customFormat="1" ht="14.25" x14ac:dyDescent="0.2"/>
    <row r="529" s="1" customFormat="1" ht="14.25" x14ac:dyDescent="0.2"/>
    <row r="530" s="1" customFormat="1" ht="14.25" x14ac:dyDescent="0.2"/>
    <row r="531" s="1" customFormat="1" ht="14.25" x14ac:dyDescent="0.2"/>
    <row r="532" s="1" customFormat="1" ht="14.25" x14ac:dyDescent="0.2"/>
    <row r="533" s="1" customFormat="1" ht="14.25" x14ac:dyDescent="0.2"/>
    <row r="534" s="1" customFormat="1" ht="14.25" x14ac:dyDescent="0.2"/>
    <row r="535" s="1" customFormat="1" ht="14.25" x14ac:dyDescent="0.2"/>
    <row r="536" s="1" customFormat="1" ht="14.25" x14ac:dyDescent="0.2"/>
    <row r="537" s="1" customFormat="1" ht="14.25" x14ac:dyDescent="0.2"/>
    <row r="538" s="1" customFormat="1" ht="14.25" x14ac:dyDescent="0.2"/>
    <row r="539" s="1" customFormat="1" ht="14.25" x14ac:dyDescent="0.2"/>
    <row r="540" s="1" customFormat="1" ht="14.25" x14ac:dyDescent="0.2"/>
    <row r="541" s="1" customFormat="1" ht="14.25" x14ac:dyDescent="0.2"/>
    <row r="542" s="1" customFormat="1" ht="14.25" x14ac:dyDescent="0.2"/>
    <row r="543" s="1" customFormat="1" ht="14.25" x14ac:dyDescent="0.2"/>
    <row r="544" s="1" customFormat="1" ht="14.25" x14ac:dyDescent="0.2"/>
    <row r="545" s="1" customFormat="1" ht="14.25" x14ac:dyDescent="0.2"/>
    <row r="546" s="1" customFormat="1" ht="14.25" x14ac:dyDescent="0.2"/>
    <row r="547" s="1" customFormat="1" ht="14.25" x14ac:dyDescent="0.2"/>
    <row r="548" s="1" customFormat="1" ht="14.25" x14ac:dyDescent="0.2"/>
    <row r="549" s="1" customFormat="1" ht="14.25" x14ac:dyDescent="0.2"/>
    <row r="550" s="1" customFormat="1" ht="14.25" x14ac:dyDescent="0.2"/>
    <row r="551" s="1" customFormat="1" ht="14.25" x14ac:dyDescent="0.2"/>
    <row r="552" s="1" customFormat="1" ht="14.25" x14ac:dyDescent="0.2"/>
    <row r="553" s="1" customFormat="1" ht="14.25" x14ac:dyDescent="0.2"/>
    <row r="554" s="1" customFormat="1" ht="14.25" x14ac:dyDescent="0.2"/>
    <row r="555" s="1" customFormat="1" ht="14.25" x14ac:dyDescent="0.2"/>
    <row r="556" s="1" customFormat="1" ht="14.25" x14ac:dyDescent="0.2"/>
    <row r="557" s="1" customFormat="1" ht="14.25" x14ac:dyDescent="0.2"/>
    <row r="558" s="1" customFormat="1" ht="14.25" x14ac:dyDescent="0.2"/>
    <row r="559" s="1" customFormat="1" ht="14.25" x14ac:dyDescent="0.2"/>
    <row r="560" s="1" customFormat="1" ht="14.25" x14ac:dyDescent="0.2"/>
    <row r="561" s="1" customFormat="1" ht="14.25" x14ac:dyDescent="0.2"/>
    <row r="562" s="1" customFormat="1" ht="14.25" x14ac:dyDescent="0.2"/>
    <row r="563" s="1" customFormat="1" ht="14.25" x14ac:dyDescent="0.2"/>
    <row r="564" s="1" customFormat="1" ht="14.25" x14ac:dyDescent="0.2"/>
    <row r="565" s="1" customFormat="1" ht="14.25" x14ac:dyDescent="0.2"/>
    <row r="566" s="1" customFormat="1" ht="14.25" x14ac:dyDescent="0.2"/>
    <row r="567" s="1" customFormat="1" ht="14.25" x14ac:dyDescent="0.2"/>
    <row r="568" s="1" customFormat="1" ht="14.25" x14ac:dyDescent="0.2"/>
    <row r="569" s="1" customFormat="1" ht="14.25" x14ac:dyDescent="0.2"/>
    <row r="570" s="1" customFormat="1" ht="14.25" x14ac:dyDescent="0.2"/>
    <row r="571" s="1" customFormat="1" ht="14.25" x14ac:dyDescent="0.2"/>
    <row r="572" s="1" customFormat="1" ht="14.25" x14ac:dyDescent="0.2"/>
    <row r="573" s="1" customFormat="1" ht="14.25" x14ac:dyDescent="0.2"/>
    <row r="574" s="1" customFormat="1" ht="14.25" x14ac:dyDescent="0.2"/>
    <row r="575" s="1" customFormat="1" ht="14.25" x14ac:dyDescent="0.2"/>
    <row r="576" s="1" customFormat="1" ht="14.25" x14ac:dyDescent="0.2"/>
    <row r="577" s="1" customFormat="1" ht="14.25" x14ac:dyDescent="0.2"/>
    <row r="578" s="1" customFormat="1" ht="14.25" x14ac:dyDescent="0.2"/>
    <row r="579" s="1" customFormat="1" ht="14.25" x14ac:dyDescent="0.2"/>
    <row r="580" s="1" customFormat="1" ht="14.25" x14ac:dyDescent="0.2"/>
    <row r="581" s="1" customFormat="1" ht="14.25" x14ac:dyDescent="0.2"/>
    <row r="582" s="1" customFormat="1" ht="14.25" x14ac:dyDescent="0.2"/>
    <row r="583" s="1" customFormat="1" ht="14.25" x14ac:dyDescent="0.2"/>
    <row r="584" s="1" customFormat="1" ht="14.25" x14ac:dyDescent="0.2"/>
    <row r="585" s="1" customFormat="1" ht="14.25" x14ac:dyDescent="0.2"/>
    <row r="586" s="1" customFormat="1" ht="14.25" x14ac:dyDescent="0.2"/>
    <row r="587" s="1" customFormat="1" ht="14.25" x14ac:dyDescent="0.2"/>
    <row r="588" s="1" customFormat="1" ht="14.25" x14ac:dyDescent="0.2"/>
    <row r="589" s="1" customFormat="1" ht="14.25" x14ac:dyDescent="0.2"/>
    <row r="590" s="1" customFormat="1" ht="14.25" x14ac:dyDescent="0.2"/>
    <row r="591" s="1" customFormat="1" ht="14.25" x14ac:dyDescent="0.2"/>
    <row r="592" s="1" customFormat="1" ht="14.25" x14ac:dyDescent="0.2"/>
    <row r="593" s="1" customFormat="1" ht="14.25" x14ac:dyDescent="0.2"/>
    <row r="594" s="1" customFormat="1" ht="14.25" x14ac:dyDescent="0.2"/>
    <row r="595" s="1" customFormat="1" ht="14.25" x14ac:dyDescent="0.2"/>
    <row r="596" s="1" customFormat="1" ht="14.25" x14ac:dyDescent="0.2"/>
    <row r="597" s="1" customFormat="1" ht="14.25" x14ac:dyDescent="0.2"/>
    <row r="598" s="1" customFormat="1" ht="14.25" x14ac:dyDescent="0.2"/>
    <row r="599" s="1" customFormat="1" ht="14.25" x14ac:dyDescent="0.2"/>
    <row r="600" s="1" customFormat="1" ht="14.25" x14ac:dyDescent="0.2"/>
    <row r="601" s="1" customFormat="1" ht="14.25" x14ac:dyDescent="0.2"/>
    <row r="602" s="1" customFormat="1" ht="14.25" x14ac:dyDescent="0.2"/>
    <row r="603" s="1" customFormat="1" ht="14.25" x14ac:dyDescent="0.2"/>
    <row r="604" s="1" customFormat="1" ht="14.25" x14ac:dyDescent="0.2"/>
    <row r="605" s="1" customFormat="1" ht="14.25" x14ac:dyDescent="0.2"/>
    <row r="606" s="1" customFormat="1" ht="14.25" x14ac:dyDescent="0.2"/>
    <row r="607" s="1" customFormat="1" ht="14.25" x14ac:dyDescent="0.2"/>
    <row r="608" s="1" customFormat="1" ht="14.25" x14ac:dyDescent="0.2"/>
    <row r="609" s="1" customFormat="1" ht="14.25" x14ac:dyDescent="0.2"/>
    <row r="610" s="1" customFormat="1" ht="14.25" x14ac:dyDescent="0.2"/>
    <row r="611" s="1" customFormat="1" ht="14.25" x14ac:dyDescent="0.2"/>
    <row r="612" s="1" customFormat="1" ht="14.25" x14ac:dyDescent="0.2"/>
    <row r="613" s="1" customFormat="1" ht="14.25" x14ac:dyDescent="0.2"/>
    <row r="614" s="1" customFormat="1" ht="14.25" x14ac:dyDescent="0.2"/>
    <row r="615" s="1" customFormat="1" ht="14.25" x14ac:dyDescent="0.2"/>
    <row r="616" s="1" customFormat="1" ht="14.25" x14ac:dyDescent="0.2"/>
    <row r="617" s="1" customFormat="1" ht="14.25" x14ac:dyDescent="0.2"/>
    <row r="618" s="1" customFormat="1" ht="14.25" x14ac:dyDescent="0.2"/>
    <row r="619" s="1" customFormat="1" ht="14.25" x14ac:dyDescent="0.2"/>
    <row r="620" s="1" customFormat="1" ht="14.25" x14ac:dyDescent="0.2"/>
    <row r="621" s="1" customFormat="1" ht="14.25" x14ac:dyDescent="0.2"/>
    <row r="622" s="1" customFormat="1" ht="14.25" x14ac:dyDescent="0.2"/>
    <row r="623" s="1" customFormat="1" ht="14.25" x14ac:dyDescent="0.2"/>
    <row r="624" s="1" customFormat="1" ht="14.25" x14ac:dyDescent="0.2"/>
    <row r="625" s="1" customFormat="1" ht="14.25" x14ac:dyDescent="0.2"/>
    <row r="626" s="1" customFormat="1" ht="14.25" x14ac:dyDescent="0.2"/>
    <row r="627" s="1" customFormat="1" ht="14.25" x14ac:dyDescent="0.2"/>
    <row r="628" s="1" customFormat="1" ht="14.25" x14ac:dyDescent="0.2"/>
    <row r="629" s="1" customFormat="1" ht="14.25" x14ac:dyDescent="0.2"/>
    <row r="630" s="1" customFormat="1" ht="14.25" x14ac:dyDescent="0.2"/>
    <row r="631" s="1" customFormat="1" ht="14.25" x14ac:dyDescent="0.2"/>
    <row r="632" s="1" customFormat="1" ht="14.25" x14ac:dyDescent="0.2"/>
    <row r="633" s="1" customFormat="1" ht="14.25" x14ac:dyDescent="0.2"/>
    <row r="634" s="1" customFormat="1" ht="14.25" x14ac:dyDescent="0.2"/>
    <row r="635" s="1" customFormat="1" ht="14.25" x14ac:dyDescent="0.2"/>
    <row r="636" s="1" customFormat="1" ht="14.25" x14ac:dyDescent="0.2"/>
    <row r="637" s="1" customFormat="1" ht="14.25" x14ac:dyDescent="0.2"/>
    <row r="640" s="1" customFormat="1" ht="14.25" x14ac:dyDescent="0.2"/>
    <row r="641" s="1" customFormat="1" ht="14.25" x14ac:dyDescent="0.2"/>
    <row r="642" s="1" customFormat="1" ht="14.25" x14ac:dyDescent="0.2"/>
    <row r="643" s="1" customFormat="1" ht="14.25" x14ac:dyDescent="0.2"/>
    <row r="644" s="1" customFormat="1" ht="14.25" x14ac:dyDescent="0.2"/>
    <row r="645" s="1" customFormat="1" ht="14.25" x14ac:dyDescent="0.2"/>
    <row r="646" s="1" customFormat="1" ht="14.25" x14ac:dyDescent="0.2"/>
    <row r="647" s="1" customFormat="1" ht="14.25" x14ac:dyDescent="0.2"/>
    <row r="648" s="1" customFormat="1" ht="14.25" x14ac:dyDescent="0.2"/>
    <row r="649" s="1" customFormat="1" ht="14.25" x14ac:dyDescent="0.2"/>
    <row r="650" s="1" customFormat="1" ht="14.25" x14ac:dyDescent="0.2"/>
    <row r="651" s="1" customFormat="1" ht="14.25" x14ac:dyDescent="0.2"/>
    <row r="652" s="1" customFormat="1" ht="14.25" x14ac:dyDescent="0.2"/>
    <row r="653" s="1" customFormat="1" ht="14.25" x14ac:dyDescent="0.2"/>
    <row r="654" s="1" customFormat="1" ht="14.25" x14ac:dyDescent="0.2"/>
    <row r="655" s="1" customFormat="1" ht="14.25" x14ac:dyDescent="0.2"/>
    <row r="656" s="1" customFormat="1" ht="14.25" x14ac:dyDescent="0.2"/>
    <row r="657" s="1" customFormat="1" ht="14.25" x14ac:dyDescent="0.2"/>
    <row r="658" s="1" customFormat="1" ht="14.25" x14ac:dyDescent="0.2"/>
    <row r="659" s="1" customFormat="1" ht="14.25" x14ac:dyDescent="0.2"/>
    <row r="660" s="1" customFormat="1" ht="14.25" x14ac:dyDescent="0.2"/>
    <row r="661" s="1" customFormat="1" ht="14.25" x14ac:dyDescent="0.2"/>
    <row r="662" s="1" customFormat="1" ht="14.25" x14ac:dyDescent="0.2"/>
    <row r="663" s="1" customFormat="1" ht="14.25" x14ac:dyDescent="0.2"/>
    <row r="664" s="1" customFormat="1" ht="14.25" x14ac:dyDescent="0.2"/>
    <row r="665" s="1" customFormat="1" ht="14.25" x14ac:dyDescent="0.2"/>
    <row r="666" s="1" customFormat="1" ht="14.25" x14ac:dyDescent="0.2"/>
    <row r="667" s="1" customFormat="1" ht="14.25" x14ac:dyDescent="0.2"/>
    <row r="668" s="1" customFormat="1" ht="14.25" x14ac:dyDescent="0.2"/>
    <row r="669" s="1" customFormat="1" ht="14.25" x14ac:dyDescent="0.2"/>
    <row r="670" s="1" customFormat="1" ht="14.25" x14ac:dyDescent="0.2"/>
    <row r="671" s="1" customFormat="1" ht="14.25" x14ac:dyDescent="0.2"/>
    <row r="672" s="1" customFormat="1" ht="14.25" x14ac:dyDescent="0.2"/>
    <row r="673" s="1" customFormat="1" ht="14.25" x14ac:dyDescent="0.2"/>
    <row r="674" s="1" customFormat="1" ht="14.25" x14ac:dyDescent="0.2"/>
    <row r="675" s="1" customFormat="1" ht="14.25" x14ac:dyDescent="0.2"/>
    <row r="676" s="1" customFormat="1" ht="14.25" x14ac:dyDescent="0.2"/>
    <row r="677" s="1" customFormat="1" ht="14.25" x14ac:dyDescent="0.2"/>
    <row r="678" s="1" customFormat="1" ht="14.25" x14ac:dyDescent="0.2"/>
    <row r="679" s="1" customFormat="1" ht="14.25" x14ac:dyDescent="0.2"/>
    <row r="680" s="1" customFormat="1" ht="14.25" x14ac:dyDescent="0.2"/>
    <row r="681" s="1" customFormat="1" ht="14.25" x14ac:dyDescent="0.2"/>
    <row r="682" s="1" customFormat="1" ht="14.25" x14ac:dyDescent="0.2"/>
    <row r="683" s="1" customFormat="1" ht="14.25" x14ac:dyDescent="0.2"/>
    <row r="684" s="1" customFormat="1" ht="14.25" x14ac:dyDescent="0.2"/>
    <row r="685" s="1" customFormat="1" ht="14.25" x14ac:dyDescent="0.2"/>
    <row r="686" s="1" customFormat="1" ht="14.25" x14ac:dyDescent="0.2"/>
    <row r="687" s="1" customFormat="1" ht="14.25" x14ac:dyDescent="0.2"/>
    <row r="688" s="1" customFormat="1" ht="14.25" x14ac:dyDescent="0.2"/>
    <row r="689" s="1" customFormat="1" ht="14.25" x14ac:dyDescent="0.2"/>
    <row r="690" s="1" customFormat="1" ht="14.25" x14ac:dyDescent="0.2"/>
    <row r="691" s="1" customFormat="1" ht="14.25" x14ac:dyDescent="0.2"/>
    <row r="692" s="1" customFormat="1" ht="14.25" x14ac:dyDescent="0.2"/>
    <row r="693" s="1" customFormat="1" ht="14.25" x14ac:dyDescent="0.2"/>
    <row r="694" s="1" customFormat="1" ht="14.25" x14ac:dyDescent="0.2"/>
    <row r="695" s="1" customFormat="1" ht="14.25" x14ac:dyDescent="0.2"/>
    <row r="696" s="1" customFormat="1" ht="14.25" x14ac:dyDescent="0.2"/>
    <row r="697" s="1" customFormat="1" ht="14.25" x14ac:dyDescent="0.2"/>
    <row r="698" s="1" customFormat="1" ht="14.25" x14ac:dyDescent="0.2"/>
    <row r="699" s="1" customFormat="1" ht="14.25" x14ac:dyDescent="0.2"/>
    <row r="700" s="1" customFormat="1" ht="14.25" x14ac:dyDescent="0.2"/>
    <row r="701" s="1" customFormat="1" ht="14.25" x14ac:dyDescent="0.2"/>
    <row r="702" s="1" customFormat="1" ht="14.25" x14ac:dyDescent="0.2"/>
    <row r="703" s="1" customFormat="1" ht="14.25" x14ac:dyDescent="0.2"/>
    <row r="704" s="1" customFormat="1" ht="14.25" x14ac:dyDescent="0.2"/>
    <row r="705" s="1" customFormat="1" ht="14.25" x14ac:dyDescent="0.2"/>
    <row r="706" s="1" customFormat="1" ht="14.25" x14ac:dyDescent="0.2"/>
    <row r="707" s="1" customFormat="1" ht="14.25" x14ac:dyDescent="0.2"/>
    <row r="708" s="1" customFormat="1" ht="14.25" x14ac:dyDescent="0.2"/>
    <row r="709" s="1" customFormat="1" ht="14.25" x14ac:dyDescent="0.2"/>
    <row r="710" s="1" customFormat="1" ht="14.25" x14ac:dyDescent="0.2"/>
    <row r="711" s="1" customFormat="1" ht="14.25" x14ac:dyDescent="0.2"/>
    <row r="712" s="1" customFormat="1" ht="14.25" x14ac:dyDescent="0.2"/>
    <row r="713" s="1" customFormat="1" ht="14.25" x14ac:dyDescent="0.2"/>
    <row r="714" s="1" customFormat="1" ht="14.25" x14ac:dyDescent="0.2"/>
    <row r="715" s="1" customFormat="1" ht="14.25" x14ac:dyDescent="0.2"/>
    <row r="716" s="1" customFormat="1" ht="14.25" x14ac:dyDescent="0.2"/>
    <row r="717" s="1" customFormat="1" ht="14.25" x14ac:dyDescent="0.2"/>
    <row r="718" s="1" customFormat="1" ht="14.25" x14ac:dyDescent="0.2"/>
    <row r="719" s="1" customFormat="1" ht="14.25" x14ac:dyDescent="0.2"/>
    <row r="720" s="1" customFormat="1" ht="14.25" x14ac:dyDescent="0.2"/>
    <row r="721" s="1" customFormat="1" ht="14.25" x14ac:dyDescent="0.2"/>
    <row r="722" s="1" customFormat="1" ht="14.25" x14ac:dyDescent="0.2"/>
    <row r="723" s="1" customFormat="1" ht="14.25" x14ac:dyDescent="0.2"/>
    <row r="724" s="1" customFormat="1" ht="14.25" x14ac:dyDescent="0.2"/>
    <row r="725" s="1" customFormat="1" ht="14.25" x14ac:dyDescent="0.2"/>
    <row r="726" s="1" customFormat="1" ht="14.25" x14ac:dyDescent="0.2"/>
    <row r="727" s="1" customFormat="1" ht="14.25" x14ac:dyDescent="0.2"/>
    <row r="728" s="1" customFormat="1" ht="14.25" x14ac:dyDescent="0.2"/>
    <row r="729" s="1" customFormat="1" ht="14.25" x14ac:dyDescent="0.2"/>
    <row r="730" s="1" customFormat="1" ht="14.25" x14ac:dyDescent="0.2"/>
    <row r="731" s="1" customFormat="1" ht="14.25" x14ac:dyDescent="0.2"/>
    <row r="732" s="1" customFormat="1" ht="14.25" x14ac:dyDescent="0.2"/>
    <row r="733" s="1" customFormat="1" ht="14.25" x14ac:dyDescent="0.2"/>
    <row r="734" s="1" customFormat="1" ht="14.25" x14ac:dyDescent="0.2"/>
    <row r="735" s="1" customFormat="1" ht="14.25" x14ac:dyDescent="0.2"/>
    <row r="736" s="1" customFormat="1" ht="14.25" x14ac:dyDescent="0.2"/>
    <row r="737" s="1" customFormat="1" ht="14.25" x14ac:dyDescent="0.2"/>
    <row r="738" s="1" customFormat="1" ht="14.25" x14ac:dyDescent="0.2"/>
    <row r="739" s="1" customFormat="1" ht="14.25" x14ac:dyDescent="0.2"/>
    <row r="740" s="1" customFormat="1" ht="14.25" x14ac:dyDescent="0.2"/>
    <row r="741" s="1" customFormat="1" ht="14.25" x14ac:dyDescent="0.2"/>
    <row r="742" s="1" customFormat="1" ht="14.25" x14ac:dyDescent="0.2"/>
    <row r="743" s="1" customFormat="1" ht="14.25" x14ac:dyDescent="0.2"/>
    <row r="744" s="1" customFormat="1" ht="14.25" x14ac:dyDescent="0.2"/>
    <row r="745" s="1" customFormat="1" ht="14.25" x14ac:dyDescent="0.2"/>
    <row r="746" s="1" customFormat="1" ht="14.25" x14ac:dyDescent="0.2"/>
    <row r="747" s="1" customFormat="1" ht="14.25" x14ac:dyDescent="0.2"/>
    <row r="748" s="1" customFormat="1" ht="14.25" x14ac:dyDescent="0.2"/>
    <row r="749" s="1" customFormat="1" ht="14.25" x14ac:dyDescent="0.2"/>
    <row r="750" s="1" customFormat="1" ht="14.25" x14ac:dyDescent="0.2"/>
    <row r="751" s="1" customFormat="1" ht="14.25" x14ac:dyDescent="0.2"/>
    <row r="752" s="1" customFormat="1" ht="14.25" x14ac:dyDescent="0.2"/>
    <row r="753" s="1" customFormat="1" ht="14.25" x14ac:dyDescent="0.2"/>
    <row r="754" s="1" customFormat="1" ht="14.25" x14ac:dyDescent="0.2"/>
    <row r="755" s="1" customFormat="1" ht="14.25" x14ac:dyDescent="0.2"/>
    <row r="756" s="1" customFormat="1" ht="14.25" x14ac:dyDescent="0.2"/>
    <row r="757" s="1" customFormat="1" ht="14.25" x14ac:dyDescent="0.2"/>
    <row r="758" s="1" customFormat="1" ht="14.25" x14ac:dyDescent="0.2"/>
    <row r="759" s="1" customFormat="1" ht="14.25" x14ac:dyDescent="0.2"/>
    <row r="760" s="1" customFormat="1" ht="14.25" x14ac:dyDescent="0.2"/>
    <row r="761" s="1" customFormat="1" ht="14.25" x14ac:dyDescent="0.2"/>
    <row r="762" s="1" customFormat="1" ht="14.25" x14ac:dyDescent="0.2"/>
    <row r="763" s="1" customFormat="1" ht="14.25" x14ac:dyDescent="0.2"/>
    <row r="764" s="1" customFormat="1" ht="14.25" x14ac:dyDescent="0.2"/>
    <row r="765" s="1" customFormat="1" ht="14.25" x14ac:dyDescent="0.2"/>
    <row r="766" s="1" customFormat="1" ht="14.25" x14ac:dyDescent="0.2"/>
    <row r="767" s="1" customFormat="1" ht="14.25" x14ac:dyDescent="0.2"/>
    <row r="768" s="1" customFormat="1" ht="14.25" x14ac:dyDescent="0.2"/>
    <row r="769" s="1" customFormat="1" ht="14.25" x14ac:dyDescent="0.2"/>
    <row r="770" s="1" customFormat="1" ht="14.25" x14ac:dyDescent="0.2"/>
    <row r="771" s="1" customFormat="1" ht="14.25" x14ac:dyDescent="0.2"/>
    <row r="772" s="1" customFormat="1" ht="14.25" x14ac:dyDescent="0.2"/>
    <row r="773" s="1" customFormat="1" ht="14.25" x14ac:dyDescent="0.2"/>
    <row r="774" s="1" customFormat="1" ht="14.25" x14ac:dyDescent="0.2"/>
    <row r="775" s="1" customFormat="1" ht="14.25" x14ac:dyDescent="0.2"/>
    <row r="776" s="1" customFormat="1" ht="14.25" x14ac:dyDescent="0.2"/>
    <row r="777" s="1" customFormat="1" ht="14.25" x14ac:dyDescent="0.2"/>
    <row r="778" s="1" customFormat="1" ht="14.25" x14ac:dyDescent="0.2"/>
    <row r="779" s="1" customFormat="1" ht="14.25" x14ac:dyDescent="0.2"/>
    <row r="780" s="1" customFormat="1" ht="14.25" x14ac:dyDescent="0.2"/>
    <row r="781" s="1" customFormat="1" ht="14.25" x14ac:dyDescent="0.2"/>
    <row r="782" s="1" customFormat="1" ht="14.25" x14ac:dyDescent="0.2"/>
    <row r="783" s="1" customFormat="1" ht="14.25" x14ac:dyDescent="0.2"/>
    <row r="784" s="1" customFormat="1" ht="14.25" x14ac:dyDescent="0.2"/>
    <row r="785" s="1" customFormat="1" ht="14.25" x14ac:dyDescent="0.2"/>
    <row r="786" s="1" customFormat="1" ht="14.25" x14ac:dyDescent="0.2"/>
    <row r="787" s="1" customFormat="1" ht="14.25" x14ac:dyDescent="0.2"/>
    <row r="788" s="1" customFormat="1" ht="14.25" x14ac:dyDescent="0.2"/>
    <row r="789" s="1" customFormat="1" ht="14.25" x14ac:dyDescent="0.2"/>
    <row r="790" s="1" customFormat="1" ht="14.25" x14ac:dyDescent="0.2"/>
    <row r="791" s="1" customFormat="1" ht="14.25" x14ac:dyDescent="0.2"/>
    <row r="792" s="1" customFormat="1" ht="14.25" x14ac:dyDescent="0.2"/>
    <row r="793" s="1" customFormat="1" ht="14.25" x14ac:dyDescent="0.2"/>
    <row r="794" s="1" customFormat="1" ht="14.25" x14ac:dyDescent="0.2"/>
    <row r="795" s="1" customFormat="1" ht="14.25" x14ac:dyDescent="0.2"/>
    <row r="796" s="1" customFormat="1" ht="14.25" x14ac:dyDescent="0.2"/>
    <row r="797" s="1" customFormat="1" ht="14.25" x14ac:dyDescent="0.2"/>
    <row r="798" s="1" customFormat="1" ht="14.25" x14ac:dyDescent="0.2"/>
    <row r="799" s="1" customFormat="1" ht="14.25" x14ac:dyDescent="0.2"/>
    <row r="800" s="1" customFormat="1" ht="14.25" x14ac:dyDescent="0.2"/>
    <row r="801" s="1" customFormat="1" ht="14.25" x14ac:dyDescent="0.2"/>
    <row r="802" s="1" customFormat="1" ht="14.25" x14ac:dyDescent="0.2"/>
    <row r="803" s="1" customFormat="1" ht="14.25" x14ac:dyDescent="0.2"/>
    <row r="804" s="1" customFormat="1" ht="14.25" x14ac:dyDescent="0.2"/>
    <row r="805" s="1" customFormat="1" ht="14.25" x14ac:dyDescent="0.2"/>
    <row r="806" s="1" customFormat="1" ht="14.25" x14ac:dyDescent="0.2"/>
    <row r="807" s="1" customFormat="1" ht="14.25" x14ac:dyDescent="0.2"/>
    <row r="808" s="1" customFormat="1" ht="14.25" x14ac:dyDescent="0.2"/>
    <row r="809" s="1" customFormat="1" ht="14.25" x14ac:dyDescent="0.2"/>
    <row r="810" s="1" customFormat="1" ht="14.25" x14ac:dyDescent="0.2"/>
    <row r="811" s="1" customFormat="1" ht="14.25" x14ac:dyDescent="0.2"/>
    <row r="812" s="1" customFormat="1" ht="14.25" x14ac:dyDescent="0.2"/>
    <row r="813" s="1" customFormat="1" ht="14.25" x14ac:dyDescent="0.2"/>
    <row r="814" s="1" customFormat="1" ht="14.25" x14ac:dyDescent="0.2"/>
    <row r="815" s="1" customFormat="1" ht="14.25" x14ac:dyDescent="0.2"/>
    <row r="816" s="1" customFormat="1" ht="14.25" x14ac:dyDescent="0.2"/>
    <row r="817" s="1" customFormat="1" ht="14.25" x14ac:dyDescent="0.2"/>
    <row r="818" s="1" customFormat="1" ht="14.25" x14ac:dyDescent="0.2"/>
    <row r="819" s="1" customFormat="1" ht="14.25" x14ac:dyDescent="0.2"/>
    <row r="820" s="1" customFormat="1" ht="14.25" x14ac:dyDescent="0.2"/>
    <row r="821" s="1" customFormat="1" ht="14.25" x14ac:dyDescent="0.2"/>
    <row r="822" s="1" customFormat="1" ht="14.25" x14ac:dyDescent="0.2"/>
    <row r="823" s="1" customFormat="1" ht="14.25" x14ac:dyDescent="0.2"/>
    <row r="824" s="1" customFormat="1" ht="14.25" x14ac:dyDescent="0.2"/>
    <row r="825" s="1" customFormat="1" ht="14.25" x14ac:dyDescent="0.2"/>
    <row r="826" s="1" customFormat="1" ht="14.25" x14ac:dyDescent="0.2"/>
    <row r="827" s="1" customFormat="1" ht="14.25" x14ac:dyDescent="0.2"/>
    <row r="828" s="1" customFormat="1" ht="14.25" x14ac:dyDescent="0.2"/>
    <row r="829" s="1" customFormat="1" ht="14.25" x14ac:dyDescent="0.2"/>
    <row r="830" s="1" customFormat="1" ht="14.25" x14ac:dyDescent="0.2"/>
    <row r="831" s="1" customFormat="1" ht="14.25" x14ac:dyDescent="0.2"/>
    <row r="832" s="1" customFormat="1" ht="14.25" x14ac:dyDescent="0.2"/>
    <row r="833" s="1" customFormat="1" ht="14.25" x14ac:dyDescent="0.2"/>
    <row r="834" s="1" customFormat="1" ht="14.25" x14ac:dyDescent="0.2"/>
    <row r="835" s="1" customFormat="1" ht="14.25" x14ac:dyDescent="0.2"/>
    <row r="836" s="1" customFormat="1" ht="14.25" x14ac:dyDescent="0.2"/>
    <row r="837" s="1" customFormat="1" ht="14.25" x14ac:dyDescent="0.2"/>
    <row r="838" s="1" customFormat="1" ht="14.25" x14ac:dyDescent="0.2"/>
    <row r="839" s="1" customFormat="1" ht="14.25" x14ac:dyDescent="0.2"/>
    <row r="840" s="1" customFormat="1" ht="14.25" x14ac:dyDescent="0.2"/>
    <row r="841" s="1" customFormat="1" ht="14.25" x14ac:dyDescent="0.2"/>
    <row r="842" s="1" customFormat="1" ht="14.25" x14ac:dyDescent="0.2"/>
    <row r="843" s="1" customFormat="1" ht="14.25" x14ac:dyDescent="0.2"/>
    <row r="844" s="1" customFormat="1" ht="14.25" x14ac:dyDescent="0.2"/>
    <row r="845" s="1" customFormat="1" ht="14.25" x14ac:dyDescent="0.2"/>
    <row r="846" s="1" customFormat="1" ht="14.25" x14ac:dyDescent="0.2"/>
    <row r="847" s="1" customFormat="1" ht="14.25" x14ac:dyDescent="0.2"/>
    <row r="848" s="1" customFormat="1" ht="14.25" x14ac:dyDescent="0.2"/>
    <row r="849" s="1" customFormat="1" ht="14.25" x14ac:dyDescent="0.2"/>
    <row r="850" s="1" customFormat="1" ht="14.25" x14ac:dyDescent="0.2"/>
    <row r="851" s="1" customFormat="1" ht="14.25" x14ac:dyDescent="0.2"/>
    <row r="852" s="1" customFormat="1" ht="14.25" x14ac:dyDescent="0.2"/>
    <row r="853" s="1" customFormat="1" ht="14.25" x14ac:dyDescent="0.2"/>
    <row r="854" s="1" customFormat="1" ht="14.25" x14ac:dyDescent="0.2"/>
    <row r="855" s="1" customFormat="1" ht="14.25" x14ac:dyDescent="0.2"/>
    <row r="856" s="1" customFormat="1" ht="14.25" x14ac:dyDescent="0.2"/>
    <row r="857" s="1" customFormat="1" ht="14.25" x14ac:dyDescent="0.2"/>
    <row r="858" s="1" customFormat="1" ht="14.25" x14ac:dyDescent="0.2"/>
    <row r="859" s="1" customFormat="1" ht="14.25" x14ac:dyDescent="0.2"/>
    <row r="860" s="1" customFormat="1" ht="14.25" x14ac:dyDescent="0.2"/>
    <row r="861" s="1" customFormat="1" ht="14.25" x14ac:dyDescent="0.2"/>
    <row r="862" s="1" customFormat="1" ht="14.25" x14ac:dyDescent="0.2"/>
    <row r="863" s="1" customFormat="1" ht="14.25" x14ac:dyDescent="0.2"/>
    <row r="864" s="1" customFormat="1" ht="14.25" x14ac:dyDescent="0.2"/>
    <row r="865" s="1" customFormat="1" ht="14.25" x14ac:dyDescent="0.2"/>
    <row r="866" s="1" customFormat="1" ht="14.25" x14ac:dyDescent="0.2"/>
    <row r="867" s="1" customFormat="1" ht="14.25" x14ac:dyDescent="0.2"/>
    <row r="868" s="1" customFormat="1" ht="14.25" x14ac:dyDescent="0.2"/>
    <row r="869" s="1" customFormat="1" ht="14.25" x14ac:dyDescent="0.2"/>
    <row r="870" s="1" customFormat="1" ht="14.25" x14ac:dyDescent="0.2"/>
    <row r="871" s="1" customFormat="1" ht="14.25" x14ac:dyDescent="0.2"/>
    <row r="872" s="1" customFormat="1" ht="14.25" x14ac:dyDescent="0.2"/>
    <row r="873" s="1" customFormat="1" ht="14.25" x14ac:dyDescent="0.2"/>
    <row r="874" s="1" customFormat="1" ht="14.25" x14ac:dyDescent="0.2"/>
    <row r="875" s="1" customFormat="1" ht="14.25" x14ac:dyDescent="0.2"/>
    <row r="876" s="1" customFormat="1" ht="14.25" x14ac:dyDescent="0.2"/>
    <row r="877" s="1" customFormat="1" ht="14.25" x14ac:dyDescent="0.2"/>
    <row r="878" s="1" customFormat="1" ht="14.25" x14ac:dyDescent="0.2"/>
    <row r="879" s="1" customFormat="1" ht="14.25" x14ac:dyDescent="0.2"/>
    <row r="880" s="1" customFormat="1" ht="14.25" x14ac:dyDescent="0.2"/>
    <row r="881" s="1" customFormat="1" ht="14.25" x14ac:dyDescent="0.2"/>
    <row r="882" s="1" customFormat="1" ht="14.25" x14ac:dyDescent="0.2"/>
    <row r="883" s="1" customFormat="1" ht="14.25" x14ac:dyDescent="0.2"/>
    <row r="884" s="1" customFormat="1" ht="14.25" x14ac:dyDescent="0.2"/>
    <row r="885" s="1" customFormat="1" ht="14.25" x14ac:dyDescent="0.2"/>
    <row r="886" s="1" customFormat="1" ht="14.25" x14ac:dyDescent="0.2"/>
    <row r="887" s="1" customFormat="1" ht="14.25" x14ac:dyDescent="0.2"/>
    <row r="888" s="1" customFormat="1" ht="14.25" x14ac:dyDescent="0.2"/>
    <row r="889" s="1" customFormat="1" ht="14.25" x14ac:dyDescent="0.2"/>
    <row r="891" s="1" customFormat="1" ht="14.25" x14ac:dyDescent="0.2"/>
    <row r="892" s="1" customFormat="1" ht="14.25" x14ac:dyDescent="0.2"/>
    <row r="893" s="1" customFormat="1" ht="14.25" x14ac:dyDescent="0.2"/>
    <row r="894" s="1" customFormat="1" ht="14.25" x14ac:dyDescent="0.2"/>
    <row r="895" s="1" customFormat="1" ht="14.25" x14ac:dyDescent="0.2"/>
    <row r="896" s="1" customFormat="1" ht="14.25" x14ac:dyDescent="0.2"/>
    <row r="897" s="1" customFormat="1" ht="14.25" x14ac:dyDescent="0.2"/>
    <row r="898" s="1" customFormat="1" ht="14.25" x14ac:dyDescent="0.2"/>
    <row r="899" s="1" customFormat="1" ht="14.25" x14ac:dyDescent="0.2"/>
    <row r="900" s="1" customFormat="1" ht="14.25" x14ac:dyDescent="0.2"/>
    <row r="901" s="1" customFormat="1" ht="14.25" x14ac:dyDescent="0.2"/>
    <row r="902" s="1" customFormat="1" ht="14.25" x14ac:dyDescent="0.2"/>
    <row r="903" s="1" customFormat="1" ht="14.25" x14ac:dyDescent="0.2"/>
    <row r="904" s="1" customFormat="1" ht="14.25" x14ac:dyDescent="0.2"/>
    <row r="907" s="1" customFormat="1" ht="14.25" x14ac:dyDescent="0.2"/>
    <row r="908" s="1" customFormat="1" ht="14.25" x14ac:dyDescent="0.2"/>
    <row r="909" s="1" customFormat="1" ht="14.25" x14ac:dyDescent="0.2"/>
    <row r="910" s="1" customFormat="1" ht="14.25" x14ac:dyDescent="0.2"/>
    <row r="911" s="1" customFormat="1" ht="14.25" x14ac:dyDescent="0.2"/>
    <row r="912" s="1" customFormat="1" ht="14.25" x14ac:dyDescent="0.2"/>
    <row r="913" s="1" customFormat="1" ht="14.25" x14ac:dyDescent="0.2"/>
    <row r="914" s="1" customFormat="1" ht="14.25" x14ac:dyDescent="0.2"/>
    <row r="915" s="1" customFormat="1" ht="14.25" x14ac:dyDescent="0.2"/>
    <row r="916" s="1" customFormat="1" ht="14.25" x14ac:dyDescent="0.2"/>
    <row r="917" s="1" customFormat="1" ht="14.25" x14ac:dyDescent="0.2"/>
    <row r="918" s="1" customFormat="1" ht="14.25" x14ac:dyDescent="0.2"/>
    <row r="919" s="1" customFormat="1" ht="14.25" x14ac:dyDescent="0.2"/>
    <row r="920" s="1" customFormat="1" ht="14.25" x14ac:dyDescent="0.2"/>
    <row r="921" s="1" customFormat="1" ht="14.25" x14ac:dyDescent="0.2"/>
    <row r="925" s="1" customFormat="1" ht="14.25" x14ac:dyDescent="0.2"/>
    <row r="926" s="1" customFormat="1" ht="14.25" x14ac:dyDescent="0.2"/>
    <row r="927" s="1" customFormat="1" ht="14.25" x14ac:dyDescent="0.2"/>
    <row r="928" s="1" customFormat="1" ht="14.25" x14ac:dyDescent="0.2"/>
    <row r="929" s="1" customFormat="1" ht="14.25" x14ac:dyDescent="0.2"/>
    <row r="930" s="1" customFormat="1" ht="14.25" x14ac:dyDescent="0.2"/>
    <row r="931" s="1" customFormat="1" ht="14.25" x14ac:dyDescent="0.2"/>
    <row r="932" s="1" customFormat="1" ht="14.25" x14ac:dyDescent="0.2"/>
    <row r="933" s="1" customFormat="1" ht="14.25" x14ac:dyDescent="0.2"/>
    <row r="934" s="1" customFormat="1" ht="14.25" x14ac:dyDescent="0.2"/>
    <row r="935" s="1" customFormat="1" ht="14.25" x14ac:dyDescent="0.2"/>
    <row r="936" s="1" customFormat="1" ht="14.25" x14ac:dyDescent="0.2"/>
    <row r="937" s="1" customFormat="1" ht="14.25" x14ac:dyDescent="0.2"/>
    <row r="938" s="1" customFormat="1" ht="14.25" x14ac:dyDescent="0.2"/>
    <row r="939" s="1" customFormat="1" ht="14.25" x14ac:dyDescent="0.2"/>
    <row r="940" s="1" customFormat="1" ht="14.25" x14ac:dyDescent="0.2"/>
    <row r="941" s="1" customFormat="1" ht="14.25" x14ac:dyDescent="0.2"/>
    <row r="942" s="1" customFormat="1" ht="14.25" x14ac:dyDescent="0.2"/>
    <row r="943" s="1" customFormat="1" ht="14.25" x14ac:dyDescent="0.2"/>
    <row r="944" s="1" customFormat="1" ht="14.25" x14ac:dyDescent="0.2"/>
    <row r="945" s="1" customFormat="1" ht="14.25" x14ac:dyDescent="0.2"/>
    <row r="948" s="1" customFormat="1" ht="14.25" x14ac:dyDescent="0.2"/>
    <row r="949" s="1" customFormat="1" ht="14.25" x14ac:dyDescent="0.2"/>
    <row r="950" s="1" customFormat="1" ht="14.25" x14ac:dyDescent="0.2"/>
    <row r="951" s="1" customFormat="1" ht="14.25" x14ac:dyDescent="0.2"/>
    <row r="952" s="1" customFormat="1" ht="14.25" x14ac:dyDescent="0.2"/>
    <row r="953" s="1" customFormat="1" ht="14.25" x14ac:dyDescent="0.2"/>
    <row r="954" s="1" customFormat="1" ht="14.25" x14ac:dyDescent="0.2"/>
    <row r="955" s="1" customFormat="1" ht="14.25" x14ac:dyDescent="0.2"/>
    <row r="956" s="1" customFormat="1" ht="14.25" x14ac:dyDescent="0.2"/>
    <row r="957" s="1" customFormat="1" ht="14.25" x14ac:dyDescent="0.2"/>
    <row r="958" s="1" customFormat="1" ht="14.25" x14ac:dyDescent="0.2"/>
    <row r="959" s="1" customFormat="1" ht="14.25" x14ac:dyDescent="0.2"/>
    <row r="960" s="1" customFormat="1" ht="14.25" x14ac:dyDescent="0.2"/>
    <row r="961" s="1" customFormat="1" ht="14.25" x14ac:dyDescent="0.2"/>
    <row r="962" s="1" customFormat="1" ht="14.25" x14ac:dyDescent="0.2"/>
    <row r="963" s="1" customFormat="1" ht="14.25" x14ac:dyDescent="0.2"/>
    <row r="964" s="1" customFormat="1" ht="14.25" x14ac:dyDescent="0.2"/>
    <row r="965" s="1" customFormat="1" ht="14.25" x14ac:dyDescent="0.2"/>
    <row r="966" s="1" customFormat="1" ht="14.25" x14ac:dyDescent="0.2"/>
    <row r="967" s="1" customFormat="1" ht="14.25" x14ac:dyDescent="0.2"/>
    <row r="968" s="1" customFormat="1" ht="14.25" x14ac:dyDescent="0.2"/>
    <row r="969" s="1" customFormat="1" ht="14.25" x14ac:dyDescent="0.2"/>
    <row r="970" s="1" customFormat="1" ht="14.25" x14ac:dyDescent="0.2"/>
    <row r="971" s="1" customFormat="1" ht="14.25" x14ac:dyDescent="0.2"/>
    <row r="972" s="1" customFormat="1" ht="14.25" x14ac:dyDescent="0.2"/>
    <row r="973" s="1" customFormat="1" ht="14.25" x14ac:dyDescent="0.2"/>
    <row r="974" s="1" customFormat="1" ht="14.25" x14ac:dyDescent="0.2"/>
    <row r="975" s="1" customFormat="1" ht="14.25" x14ac:dyDescent="0.2"/>
    <row r="976" s="1" customFormat="1" ht="14.25" x14ac:dyDescent="0.2"/>
    <row r="977" s="1" customFormat="1" ht="14.25" x14ac:dyDescent="0.2"/>
    <row r="978" s="1" customFormat="1" ht="14.25" x14ac:dyDescent="0.2"/>
    <row r="979" s="1" customFormat="1" ht="14.25" x14ac:dyDescent="0.2"/>
    <row r="980" s="1" customFormat="1" ht="14.25" x14ac:dyDescent="0.2"/>
    <row r="981" s="1" customFormat="1" ht="14.25" x14ac:dyDescent="0.2"/>
    <row r="984" s="1" customFormat="1" ht="14.25" x14ac:dyDescent="0.2"/>
    <row r="985" s="1" customFormat="1" ht="14.25" x14ac:dyDescent="0.2"/>
    <row r="986" s="1" customFormat="1" ht="14.25" x14ac:dyDescent="0.2"/>
    <row r="989" s="1" customFormat="1" ht="14.25" x14ac:dyDescent="0.2"/>
    <row r="990" s="1" customFormat="1" ht="14.25" x14ac:dyDescent="0.2"/>
    <row r="991" s="1" customFormat="1" ht="14.25" x14ac:dyDescent="0.2"/>
    <row r="992" s="1" customFormat="1" ht="14.25" x14ac:dyDescent="0.2"/>
    <row r="993" s="1" customFormat="1" ht="14.25" x14ac:dyDescent="0.2"/>
    <row r="994" s="1" customFormat="1" ht="14.25" x14ac:dyDescent="0.2"/>
    <row r="998" s="1" customFormat="1" ht="14.25" x14ac:dyDescent="0.2"/>
    <row r="999" s="1" customFormat="1" ht="14.25" x14ac:dyDescent="0.2"/>
    <row r="1000" s="1" customFormat="1" ht="14.25" x14ac:dyDescent="0.2"/>
    <row r="1001" s="1" customFormat="1" ht="14.25" x14ac:dyDescent="0.2"/>
    <row r="1002" s="1" customFormat="1" ht="14.25" x14ac:dyDescent="0.2"/>
    <row r="1003" s="1" customFormat="1" ht="14.25" x14ac:dyDescent="0.2"/>
    <row r="1004" s="1" customFormat="1" ht="14.25" x14ac:dyDescent="0.2"/>
    <row r="1005" s="1" customFormat="1" ht="14.25" x14ac:dyDescent="0.2"/>
    <row r="1006" s="1" customFormat="1" ht="14.25" x14ac:dyDescent="0.2"/>
    <row r="1007" s="1" customFormat="1" ht="14.25" x14ac:dyDescent="0.2"/>
    <row r="1008" s="1" customFormat="1" ht="14.25" x14ac:dyDescent="0.2"/>
    <row r="1009" s="1" customFormat="1" ht="14.25" x14ac:dyDescent="0.2"/>
    <row r="1010" s="1" customFormat="1" ht="14.25" x14ac:dyDescent="0.2"/>
    <row r="1011" s="1" customFormat="1" ht="14.25" x14ac:dyDescent="0.2"/>
    <row r="1012" s="1" customFormat="1" ht="14.25" x14ac:dyDescent="0.2"/>
    <row r="1013" s="1" customFormat="1" ht="14.25" x14ac:dyDescent="0.2"/>
    <row r="1014" s="1" customFormat="1" ht="14.25" x14ac:dyDescent="0.2"/>
    <row r="1015" s="1" customFormat="1" ht="14.25" x14ac:dyDescent="0.2"/>
    <row r="1016" s="1" customFormat="1" ht="14.25" x14ac:dyDescent="0.2"/>
    <row r="1017" s="1" customFormat="1" ht="14.25" x14ac:dyDescent="0.2"/>
    <row r="1018" s="1" customFormat="1" ht="14.25" x14ac:dyDescent="0.2"/>
    <row r="1021" s="1" customFormat="1" ht="14.25" x14ac:dyDescent="0.2"/>
    <row r="1022" s="1" customFormat="1" ht="14.25" x14ac:dyDescent="0.2"/>
    <row r="1023" s="1" customFormat="1" ht="14.25" x14ac:dyDescent="0.2"/>
    <row r="1026" s="1" customFormat="1" ht="14.25" x14ac:dyDescent="0.2"/>
    <row r="1027" s="1" customFormat="1" ht="14.25" x14ac:dyDescent="0.2"/>
    <row r="1028" s="1" customFormat="1" ht="14.25" x14ac:dyDescent="0.2"/>
    <row r="1031" s="1" customFormat="1" ht="14.25" x14ac:dyDescent="0.2"/>
    <row r="1032" s="1" customFormat="1" ht="14.25" x14ac:dyDescent="0.2"/>
    <row r="1033" s="1" customFormat="1" ht="14.25" x14ac:dyDescent="0.2"/>
    <row r="1034" s="1" customFormat="1" ht="14.25" x14ac:dyDescent="0.2"/>
    <row r="1036" s="1" customFormat="1" ht="14.25" x14ac:dyDescent="0.2"/>
    <row r="1037" s="1" customFormat="1" ht="14.25" x14ac:dyDescent="0.2"/>
    <row r="1038" s="1" customFormat="1" ht="14.25" x14ac:dyDescent="0.2"/>
    <row r="1041" s="1" customFormat="1" ht="14.25" x14ac:dyDescent="0.2"/>
    <row r="1042" s="1" customFormat="1" ht="14.25" x14ac:dyDescent="0.2"/>
    <row r="1043" s="1" customFormat="1" ht="14.25" x14ac:dyDescent="0.2"/>
    <row r="1044" s="1" customFormat="1" ht="14.25" x14ac:dyDescent="0.2"/>
    <row r="1047" s="1" customFormat="1" ht="14.25" x14ac:dyDescent="0.2"/>
    <row r="1048" s="1" customFormat="1" ht="14.25" x14ac:dyDescent="0.2"/>
    <row r="1049" s="1" customFormat="1" ht="14.25" x14ac:dyDescent="0.2"/>
    <row r="1050" s="1" customFormat="1" ht="14.25" x14ac:dyDescent="0.2"/>
    <row r="1051" s="1" customFormat="1" ht="14.25" x14ac:dyDescent="0.2"/>
    <row r="1052" s="1" customFormat="1" ht="14.25" x14ac:dyDescent="0.2"/>
    <row r="1053" s="1" customFormat="1" ht="14.25" x14ac:dyDescent="0.2"/>
    <row r="1054" s="1" customFormat="1" ht="14.25" x14ac:dyDescent="0.2"/>
    <row r="1055" s="1" customFormat="1" ht="14.25" x14ac:dyDescent="0.2"/>
    <row r="1058" s="1" customFormat="1" ht="14.25" x14ac:dyDescent="0.2"/>
    <row r="1059" s="1" customFormat="1" ht="14.25" x14ac:dyDescent="0.2"/>
    <row r="1060" s="1" customFormat="1" ht="14.25" x14ac:dyDescent="0.2"/>
    <row r="1061" s="1" customFormat="1" ht="14.25" x14ac:dyDescent="0.2"/>
    <row r="1062" s="1" customFormat="1" ht="14.25" x14ac:dyDescent="0.2"/>
    <row r="1063" s="1" customFormat="1" ht="14.25" x14ac:dyDescent="0.2"/>
    <row r="1064" s="1" customFormat="1" ht="14.25" x14ac:dyDescent="0.2"/>
    <row r="1065" s="1" customFormat="1" ht="14.25" x14ac:dyDescent="0.2"/>
    <row r="1066" s="1" customFormat="1" ht="14.25" x14ac:dyDescent="0.2"/>
    <row r="1067" s="1" customFormat="1" ht="14.25" x14ac:dyDescent="0.2"/>
    <row r="1068" s="1" customFormat="1" ht="14.25" x14ac:dyDescent="0.2"/>
    <row r="1069" s="1" customFormat="1" ht="14.25" x14ac:dyDescent="0.2"/>
    <row r="1070" s="1" customFormat="1" ht="14.25" x14ac:dyDescent="0.2"/>
    <row r="1071" s="1" customFormat="1" ht="14.25" x14ac:dyDescent="0.2"/>
    <row r="1072" s="1" customFormat="1" ht="14.25" x14ac:dyDescent="0.2"/>
    <row r="1073" s="1" customFormat="1" ht="14.25" x14ac:dyDescent="0.2"/>
    <row r="1074" s="1" customFormat="1" ht="14.25" x14ac:dyDescent="0.2"/>
    <row r="1075" s="1" customFormat="1" ht="14.25" x14ac:dyDescent="0.2"/>
    <row r="1076" s="1" customFormat="1" ht="14.25" x14ac:dyDescent="0.2"/>
    <row r="1077" s="1" customFormat="1" ht="14.25" x14ac:dyDescent="0.2"/>
    <row r="1080" s="1" customFormat="1" ht="14.25" x14ac:dyDescent="0.2"/>
    <row r="1081" s="1" customFormat="1" ht="14.25" x14ac:dyDescent="0.2"/>
    <row r="1082" s="1" customFormat="1" ht="14.25" x14ac:dyDescent="0.2"/>
    <row r="1083" s="1" customFormat="1" ht="14.25" x14ac:dyDescent="0.2"/>
    <row r="1084" s="1" customFormat="1" ht="14.25" x14ac:dyDescent="0.2"/>
    <row r="1085" s="1" customFormat="1" ht="14.25" x14ac:dyDescent="0.2"/>
    <row r="1086" s="1" customFormat="1" ht="14.25" x14ac:dyDescent="0.2"/>
    <row r="1087" s="1" customFormat="1" ht="14.25" x14ac:dyDescent="0.2"/>
    <row r="1088" s="1" customFormat="1" ht="14.25" x14ac:dyDescent="0.2"/>
    <row r="1089" s="1" customFormat="1" ht="14.25" x14ac:dyDescent="0.2"/>
    <row r="1090" s="1" customFormat="1" ht="14.25" x14ac:dyDescent="0.2"/>
    <row r="1091" s="1" customFormat="1" ht="14.25" x14ac:dyDescent="0.2"/>
    <row r="1092" s="1" customFormat="1" ht="14.25" x14ac:dyDescent="0.2"/>
    <row r="1093" s="1" customFormat="1" ht="14.25" x14ac:dyDescent="0.2"/>
    <row r="1094" s="1" customFormat="1" ht="14.25" x14ac:dyDescent="0.2"/>
    <row r="1095" s="1" customFormat="1" ht="14.25" x14ac:dyDescent="0.2"/>
    <row r="1096" s="1" customFormat="1" ht="14.25" x14ac:dyDescent="0.2"/>
    <row r="1097" s="1" customFormat="1" ht="14.25" x14ac:dyDescent="0.2"/>
    <row r="1098" s="1" customFormat="1" ht="14.25" x14ac:dyDescent="0.2"/>
    <row r="1099" s="1" customFormat="1" ht="14.25" x14ac:dyDescent="0.2"/>
    <row r="1100" s="1" customFormat="1" ht="14.25" x14ac:dyDescent="0.2"/>
    <row r="1101" s="1" customFormat="1" ht="14.25" x14ac:dyDescent="0.2"/>
    <row r="1102" s="1" customFormat="1" ht="14.25" x14ac:dyDescent="0.2"/>
    <row r="1103" s="1" customFormat="1" ht="14.25" x14ac:dyDescent="0.2"/>
    <row r="1104" s="1" customFormat="1" ht="14.25" x14ac:dyDescent="0.2"/>
    <row r="1105" s="1" customFormat="1" ht="14.25" x14ac:dyDescent="0.2"/>
    <row r="1106" s="1" customFormat="1" ht="14.25" x14ac:dyDescent="0.2"/>
    <row r="1107" s="1" customFormat="1" ht="14.25" x14ac:dyDescent="0.2"/>
    <row r="1108" s="1" customFormat="1" ht="14.25" x14ac:dyDescent="0.2"/>
    <row r="1109" s="1" customFormat="1" ht="14.25" x14ac:dyDescent="0.2"/>
    <row r="1110" s="1" customFormat="1" ht="14.25" x14ac:dyDescent="0.2"/>
    <row r="1111" s="1" customFormat="1" ht="14.25" x14ac:dyDescent="0.2"/>
    <row r="1112" s="1" customFormat="1" ht="14.25" x14ac:dyDescent="0.2"/>
    <row r="1113" s="1" customFormat="1" ht="14.25" x14ac:dyDescent="0.2"/>
    <row r="1114" s="1" customFormat="1" ht="14.25" x14ac:dyDescent="0.2"/>
    <row r="1115" s="1" customFormat="1" ht="14.25" x14ac:dyDescent="0.2"/>
    <row r="1116" s="1" customFormat="1" ht="14.25" x14ac:dyDescent="0.2"/>
    <row r="1117" s="1" customFormat="1" ht="14.25" x14ac:dyDescent="0.2"/>
    <row r="1118" s="1" customFormat="1" ht="14.25" x14ac:dyDescent="0.2"/>
    <row r="1119" s="1" customFormat="1" ht="14.25" x14ac:dyDescent="0.2"/>
    <row r="1120" s="1" customFormat="1" ht="14.25" x14ac:dyDescent="0.2"/>
    <row r="1121" s="1" customFormat="1" ht="14.25" x14ac:dyDescent="0.2"/>
    <row r="1122" s="1" customFormat="1" ht="14.25" x14ac:dyDescent="0.2"/>
    <row r="1123" s="1" customFormat="1" ht="14.25" x14ac:dyDescent="0.2"/>
    <row r="1124" s="1" customFormat="1" ht="14.25" x14ac:dyDescent="0.2"/>
    <row r="1125" s="1" customFormat="1" ht="14.25" x14ac:dyDescent="0.2"/>
    <row r="1126" s="1" customFormat="1" ht="14.25" x14ac:dyDescent="0.2"/>
    <row r="1127" s="1" customFormat="1" ht="14.25" x14ac:dyDescent="0.2"/>
    <row r="1128" s="1" customFormat="1" ht="14.25" x14ac:dyDescent="0.2"/>
    <row r="1129" s="1" customFormat="1" ht="14.25" x14ac:dyDescent="0.2"/>
    <row r="1130" s="1" customFormat="1" ht="14.25" x14ac:dyDescent="0.2"/>
    <row r="1131" s="1" customFormat="1" ht="14.25" x14ac:dyDescent="0.2"/>
    <row r="1132" s="1" customFormat="1" ht="14.25" x14ac:dyDescent="0.2"/>
    <row r="1133" s="1" customFormat="1" ht="14.25" x14ac:dyDescent="0.2"/>
    <row r="1134" s="1" customFormat="1" ht="14.25" x14ac:dyDescent="0.2"/>
    <row r="1135" s="1" customFormat="1" ht="14.25" x14ac:dyDescent="0.2"/>
    <row r="1136" s="1" customFormat="1" ht="14.25" x14ac:dyDescent="0.2"/>
    <row r="1137" s="1" customFormat="1" ht="14.25" x14ac:dyDescent="0.2"/>
    <row r="1138" s="1" customFormat="1" ht="14.25" x14ac:dyDescent="0.2"/>
    <row r="1139" s="1" customFormat="1" ht="14.25" x14ac:dyDescent="0.2"/>
    <row r="1140" s="1" customFormat="1" ht="14.25" x14ac:dyDescent="0.2"/>
    <row r="1141" s="1" customFormat="1" ht="14.25" x14ac:dyDescent="0.2"/>
    <row r="1142" s="1" customFormat="1" ht="14.25" x14ac:dyDescent="0.2"/>
    <row r="1143" s="1" customFormat="1" ht="14.25" x14ac:dyDescent="0.2"/>
    <row r="1144" s="1" customFormat="1" ht="14.25" x14ac:dyDescent="0.2"/>
    <row r="1145" s="1" customFormat="1" ht="14.25" x14ac:dyDescent="0.2"/>
    <row r="1146" s="1" customFormat="1" ht="14.25" x14ac:dyDescent="0.2"/>
    <row r="1147" s="1" customFormat="1" ht="14.25" x14ac:dyDescent="0.2"/>
    <row r="1148" s="1" customFormat="1" ht="14.25" x14ac:dyDescent="0.2"/>
    <row r="1149" s="1" customFormat="1" ht="14.25" x14ac:dyDescent="0.2"/>
    <row r="1150" s="1" customFormat="1" ht="14.25" x14ac:dyDescent="0.2"/>
    <row r="1151" s="1" customFormat="1" ht="14.25" x14ac:dyDescent="0.2"/>
    <row r="1152" s="1" customFormat="1" ht="14.25" x14ac:dyDescent="0.2"/>
    <row r="1153" s="1" customFormat="1" ht="14.25" x14ac:dyDescent="0.2"/>
  </sheetData>
  <protectedRanges>
    <protectedRange sqref="A9:E12" name="Rango1_13"/>
    <protectedRange sqref="A13:D15 A16:E18" name="Rango1_14"/>
    <protectedRange sqref="E13:E15" name="Rango1_26"/>
  </protectedRanges>
  <mergeCells count="31">
    <mergeCell ref="B27:E27"/>
    <mergeCell ref="B28:E28"/>
    <mergeCell ref="B24:E24"/>
    <mergeCell ref="B25:E25"/>
    <mergeCell ref="A24:A25"/>
    <mergeCell ref="B26:E26"/>
    <mergeCell ref="B19:E19"/>
    <mergeCell ref="B20:E20"/>
    <mergeCell ref="B21:E21"/>
    <mergeCell ref="B22:E22"/>
    <mergeCell ref="B23:E23"/>
    <mergeCell ref="A13:A15"/>
    <mergeCell ref="B13:B15"/>
    <mergeCell ref="C13:C15"/>
    <mergeCell ref="D13:D15"/>
    <mergeCell ref="A16:E18"/>
    <mergeCell ref="A7:B7"/>
    <mergeCell ref="A9:A12"/>
    <mergeCell ref="B9:B12"/>
    <mergeCell ref="C9:C12"/>
    <mergeCell ref="D9:D12"/>
    <mergeCell ref="A1:A6"/>
    <mergeCell ref="B1:B2"/>
    <mergeCell ref="C1:H2"/>
    <mergeCell ref="I1:I2"/>
    <mergeCell ref="B3:B4"/>
    <mergeCell ref="C3:H4"/>
    <mergeCell ref="I3:I4"/>
    <mergeCell ref="B5:B6"/>
    <mergeCell ref="C5:H6"/>
    <mergeCell ref="I5:I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729"/>
  <sheetViews>
    <sheetView zoomScaleSheetLayoutView="110" workbookViewId="0">
      <selection activeCell="B447" sqref="B447"/>
    </sheetView>
  </sheetViews>
  <sheetFormatPr baseColWidth="10" defaultColWidth="14.85546875" defaultRowHeight="15" x14ac:dyDescent="0.25"/>
  <cols>
    <col min="1" max="1" width="32.28515625" style="1" customWidth="1"/>
    <col min="2" max="2" width="14.28515625" style="1" customWidth="1"/>
    <col min="3" max="3" width="11.28515625" style="1" bestFit="1" customWidth="1"/>
    <col min="4" max="5" width="10.7109375" style="1" customWidth="1"/>
    <col min="6" max="6" width="60.140625" style="1" bestFit="1" customWidth="1"/>
    <col min="7" max="248" width="15" style="1" customWidth="1"/>
  </cols>
  <sheetData>
    <row r="1" spans="1:248" ht="15" customHeight="1" x14ac:dyDescent="0.25">
      <c r="A1" s="85"/>
      <c r="B1" s="97" t="s">
        <v>1</v>
      </c>
      <c r="C1" s="88" t="str">
        <f>+'Prendas de vestir'!C1:H2</f>
        <v>POR DEFINIR (Prueba piloto)</v>
      </c>
      <c r="D1" s="88"/>
      <c r="E1" s="88"/>
      <c r="F1" s="81" t="s">
        <v>9</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13.35" customHeight="1" x14ac:dyDescent="0.25">
      <c r="A2" s="85"/>
      <c r="B2" s="97"/>
      <c r="C2" s="88"/>
      <c r="D2" s="88"/>
      <c r="E2" s="88"/>
      <c r="F2" s="8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15" customHeight="1" x14ac:dyDescent="0.25">
      <c r="A3" s="85"/>
      <c r="B3" s="97" t="s">
        <v>3</v>
      </c>
      <c r="C3" s="78" t="s">
        <v>7</v>
      </c>
      <c r="D3" s="78"/>
      <c r="E3" s="78"/>
      <c r="F3" s="81">
        <v>1</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5" customHeight="1" x14ac:dyDescent="0.25">
      <c r="A4" s="85"/>
      <c r="B4" s="97"/>
      <c r="C4" s="78"/>
      <c r="D4" s="78"/>
      <c r="E4" s="78"/>
      <c r="F4" s="8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15" customHeight="1" x14ac:dyDescent="0.25">
      <c r="A5" s="85"/>
      <c r="B5" s="97" t="s">
        <v>5</v>
      </c>
      <c r="C5" s="77" t="s">
        <v>8</v>
      </c>
      <c r="D5" s="78"/>
      <c r="E5" s="78"/>
      <c r="F5" s="81">
        <v>1</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15" customHeight="1" x14ac:dyDescent="0.25">
      <c r="A6" s="85"/>
      <c r="B6" s="97"/>
      <c r="C6" s="78"/>
      <c r="D6" s="78"/>
      <c r="E6" s="78"/>
      <c r="F6" s="8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8" spans="1:248" s="1" customFormat="1" ht="37.5" customHeight="1" x14ac:dyDescent="0.25">
      <c r="A8" s="116" t="s">
        <v>1598</v>
      </c>
      <c r="B8" s="117"/>
      <c r="C8" s="67" t="s">
        <v>2101</v>
      </c>
      <c r="D8" s="58" t="s">
        <v>1797</v>
      </c>
      <c r="E8" s="57" t="s">
        <v>1798</v>
      </c>
      <c r="F8" s="57" t="s">
        <v>1796</v>
      </c>
    </row>
    <row r="9" spans="1:248" ht="15" hidden="1" customHeight="1" x14ac:dyDescent="0.25">
      <c r="C9" s="42"/>
      <c r="D9" s="42"/>
      <c r="E9" s="42"/>
      <c r="F9" s="42"/>
    </row>
    <row r="10" spans="1:248" x14ac:dyDescent="0.25">
      <c r="A10" s="178" t="s">
        <v>172</v>
      </c>
      <c r="B10" s="179"/>
      <c r="C10" s="40">
        <v>45448</v>
      </c>
      <c r="D10" s="42"/>
      <c r="E10" s="42"/>
      <c r="F10" s="24" t="s">
        <v>173</v>
      </c>
    </row>
    <row r="11" spans="1:248" x14ac:dyDescent="0.25">
      <c r="A11" s="178" t="s">
        <v>174</v>
      </c>
      <c r="B11" s="179"/>
      <c r="C11" s="40">
        <v>28440</v>
      </c>
      <c r="D11" s="42"/>
      <c r="E11" s="42"/>
      <c r="F11" s="24" t="s">
        <v>178</v>
      </c>
    </row>
    <row r="12" spans="1:248" x14ac:dyDescent="0.25">
      <c r="A12" s="178" t="s">
        <v>175</v>
      </c>
      <c r="B12" s="179"/>
      <c r="C12" s="40">
        <v>53723</v>
      </c>
      <c r="D12" s="42"/>
      <c r="E12" s="42"/>
      <c r="F12" s="24" t="s">
        <v>179</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x14ac:dyDescent="0.25">
      <c r="A13" s="178" t="s">
        <v>176</v>
      </c>
      <c r="B13" s="179"/>
      <c r="C13" s="40">
        <v>42230</v>
      </c>
      <c r="D13" s="42"/>
      <c r="E13" s="42"/>
      <c r="F13" s="24" t="s">
        <v>180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x14ac:dyDescent="0.25">
      <c r="A14" s="178" t="s">
        <v>177</v>
      </c>
      <c r="B14" s="179"/>
      <c r="C14" s="40">
        <v>45628</v>
      </c>
      <c r="D14" s="42"/>
      <c r="E14" s="42"/>
      <c r="F14" s="24" t="s">
        <v>181</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x14ac:dyDescent="0.25">
      <c r="A15" s="178" t="s">
        <v>182</v>
      </c>
      <c r="B15" s="179"/>
      <c r="C15" s="40">
        <v>50910</v>
      </c>
      <c r="D15" s="42"/>
      <c r="E15" s="42"/>
      <c r="F15" s="24" t="s">
        <v>183</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x14ac:dyDescent="0.25">
      <c r="A16" s="178" t="s">
        <v>184</v>
      </c>
      <c r="B16" s="179"/>
      <c r="C16" s="40">
        <v>41425</v>
      </c>
      <c r="D16" s="42"/>
      <c r="E16" s="42"/>
      <c r="F16" s="24" t="s">
        <v>185</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x14ac:dyDescent="0.25">
      <c r="A17" s="178" t="s">
        <v>187</v>
      </c>
      <c r="B17" s="179"/>
      <c r="C17" s="40">
        <v>124029</v>
      </c>
      <c r="D17" s="42"/>
      <c r="E17" s="42"/>
      <c r="F17" s="24" t="s">
        <v>188</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x14ac:dyDescent="0.25">
      <c r="A18" s="178" t="s">
        <v>191</v>
      </c>
      <c r="B18" s="179"/>
      <c r="C18" s="40">
        <v>97598</v>
      </c>
      <c r="D18" s="42"/>
      <c r="E18" s="42"/>
      <c r="F18" s="24" t="s">
        <v>189</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x14ac:dyDescent="0.25">
      <c r="A19" s="178" t="s">
        <v>190</v>
      </c>
      <c r="B19" s="179"/>
      <c r="C19" s="40">
        <v>45166</v>
      </c>
      <c r="D19" s="42"/>
      <c r="E19" s="42"/>
      <c r="F19" s="24" t="s">
        <v>192</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x14ac:dyDescent="0.25">
      <c r="A20" s="178" t="s">
        <v>193</v>
      </c>
      <c r="B20" s="179"/>
      <c r="C20" s="40">
        <v>34959</v>
      </c>
      <c r="D20" s="42"/>
      <c r="E20" s="42"/>
      <c r="F20" s="24" t="s">
        <v>194</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x14ac:dyDescent="0.25">
      <c r="A21" s="178" t="s">
        <v>195</v>
      </c>
      <c r="B21" s="179"/>
      <c r="C21" s="40">
        <v>73833</v>
      </c>
      <c r="D21" s="42"/>
      <c r="E21" s="42"/>
      <c r="F21" s="24" t="s">
        <v>196</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x14ac:dyDescent="0.25">
      <c r="A22" s="178" t="s">
        <v>197</v>
      </c>
      <c r="B22" s="179"/>
      <c r="C22" s="40">
        <v>72824</v>
      </c>
      <c r="D22" s="42"/>
      <c r="E22" s="42"/>
      <c r="F22" s="24" t="s">
        <v>198</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x14ac:dyDescent="0.25">
      <c r="A23" s="178" t="s">
        <v>199</v>
      </c>
      <c r="B23" s="179"/>
      <c r="C23" s="40">
        <v>160238</v>
      </c>
      <c r="D23" s="42"/>
      <c r="E23" s="42"/>
      <c r="F23" s="24" t="s">
        <v>200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x14ac:dyDescent="0.25">
      <c r="A24" s="178" t="s">
        <v>201</v>
      </c>
      <c r="B24" s="179"/>
      <c r="C24" s="40">
        <v>266546</v>
      </c>
      <c r="D24" s="42"/>
      <c r="E24" s="42"/>
      <c r="F24" s="24" t="s">
        <v>202</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x14ac:dyDescent="0.25">
      <c r="A25" s="178" t="s">
        <v>203</v>
      </c>
      <c r="B25" s="179"/>
      <c r="C25" s="40">
        <v>258849</v>
      </c>
      <c r="D25" s="42"/>
      <c r="E25" s="42"/>
      <c r="F25" s="24" t="s">
        <v>204</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x14ac:dyDescent="0.25">
      <c r="A26" s="178" t="s">
        <v>205</v>
      </c>
      <c r="B26" s="179"/>
      <c r="C26" s="40">
        <v>194533</v>
      </c>
      <c r="D26" s="42"/>
      <c r="E26" s="42"/>
      <c r="F26" s="24" t="s">
        <v>206</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x14ac:dyDescent="0.25">
      <c r="A27" s="178" t="s">
        <v>207</v>
      </c>
      <c r="B27" s="179"/>
      <c r="C27" s="40">
        <v>148140</v>
      </c>
      <c r="D27" s="42"/>
      <c r="E27" s="42"/>
      <c r="F27" s="24" t="s">
        <v>208</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x14ac:dyDescent="0.25">
      <c r="A28" s="178" t="s">
        <v>209</v>
      </c>
      <c r="B28" s="179"/>
      <c r="C28" s="40">
        <v>779318</v>
      </c>
      <c r="D28" s="42"/>
      <c r="E28" s="42"/>
      <c r="F28" s="24" t="s">
        <v>210</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x14ac:dyDescent="0.25">
      <c r="A29" s="178" t="s">
        <v>211</v>
      </c>
      <c r="B29" s="179"/>
      <c r="C29" s="40">
        <v>10066</v>
      </c>
      <c r="D29" s="42"/>
      <c r="E29" s="42"/>
      <c r="F29" s="24" t="s">
        <v>212</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x14ac:dyDescent="0.25">
      <c r="A30" s="178" t="s">
        <v>213</v>
      </c>
      <c r="B30" s="179"/>
      <c r="C30" s="40">
        <v>24103</v>
      </c>
      <c r="D30" s="42"/>
      <c r="E30" s="42"/>
      <c r="F30" s="24" t="s">
        <v>214</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x14ac:dyDescent="0.25">
      <c r="A31" s="178" t="s">
        <v>215</v>
      </c>
      <c r="B31" s="179"/>
      <c r="C31" s="40">
        <v>95880</v>
      </c>
      <c r="D31" s="42"/>
      <c r="E31" s="42"/>
      <c r="F31" s="24" t="s">
        <v>216</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x14ac:dyDescent="0.25">
      <c r="A32" s="178" t="s">
        <v>217</v>
      </c>
      <c r="B32" s="179"/>
      <c r="C32" s="40">
        <v>210165</v>
      </c>
      <c r="D32" s="42"/>
      <c r="E32" s="42"/>
      <c r="F32" s="24" t="s">
        <v>218</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x14ac:dyDescent="0.25">
      <c r="A33" s="178" t="s">
        <v>219</v>
      </c>
      <c r="B33" s="179"/>
      <c r="C33" s="40">
        <v>4737</v>
      </c>
      <c r="D33" s="42"/>
      <c r="E33" s="42"/>
      <c r="F33" s="24" t="s">
        <v>220</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x14ac:dyDescent="0.25">
      <c r="A34" s="178" t="s">
        <v>221</v>
      </c>
      <c r="B34" s="179"/>
      <c r="C34" s="40">
        <v>54750</v>
      </c>
      <c r="D34" s="42"/>
      <c r="E34" s="42"/>
      <c r="F34" s="24" t="s">
        <v>222</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x14ac:dyDescent="0.25">
      <c r="A35" s="178" t="s">
        <v>223</v>
      </c>
      <c r="B35" s="179"/>
      <c r="C35" s="40">
        <v>94283</v>
      </c>
      <c r="D35" s="42"/>
      <c r="E35" s="42"/>
      <c r="F35" s="24" t="s">
        <v>224</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x14ac:dyDescent="0.25">
      <c r="A36" s="178" t="s">
        <v>225</v>
      </c>
      <c r="B36" s="179"/>
      <c r="C36" s="40">
        <v>64700</v>
      </c>
      <c r="D36" s="42"/>
      <c r="E36" s="42"/>
      <c r="F36" s="24" t="s">
        <v>226</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x14ac:dyDescent="0.25">
      <c r="A37" s="178" t="s">
        <v>227</v>
      </c>
      <c r="B37" s="179"/>
      <c r="C37" s="40">
        <v>75700</v>
      </c>
      <c r="D37" s="42"/>
      <c r="E37" s="42"/>
      <c r="F37" s="24" t="s">
        <v>228</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x14ac:dyDescent="0.25">
      <c r="A38" s="178" t="s">
        <v>229</v>
      </c>
      <c r="B38" s="179"/>
      <c r="C38" s="40">
        <v>247424</v>
      </c>
      <c r="D38" s="42"/>
      <c r="E38" s="42"/>
      <c r="F38" s="24" t="s">
        <v>230</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x14ac:dyDescent="0.25">
      <c r="A39" s="178" t="s">
        <v>231</v>
      </c>
      <c r="B39" s="179"/>
      <c r="C39" s="40">
        <v>92556</v>
      </c>
      <c r="D39" s="42"/>
      <c r="E39" s="42"/>
      <c r="F39" s="24" t="s">
        <v>232</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x14ac:dyDescent="0.25">
      <c r="A40" s="178" t="s">
        <v>233</v>
      </c>
      <c r="B40" s="179"/>
      <c r="C40" s="40">
        <v>123052</v>
      </c>
      <c r="D40" s="42"/>
      <c r="E40" s="42"/>
      <c r="F40" s="24" t="s">
        <v>234</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ht="15" customHeight="1" x14ac:dyDescent="0.25">
      <c r="A41" s="180" t="s">
        <v>235</v>
      </c>
      <c r="B41" s="181"/>
      <c r="C41" s="43">
        <v>64318</v>
      </c>
      <c r="D41" s="42"/>
      <c r="E41" s="59"/>
      <c r="F41" s="24" t="s">
        <v>236</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ht="15" customHeight="1" x14ac:dyDescent="0.25">
      <c r="A42" s="182" t="s">
        <v>1410</v>
      </c>
      <c r="B42" s="183"/>
      <c r="C42" s="43"/>
      <c r="D42" s="42"/>
      <c r="E42" s="59"/>
      <c r="F42" s="24"/>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x14ac:dyDescent="0.25">
      <c r="A43" s="180" t="s">
        <v>237</v>
      </c>
      <c r="B43" s="181"/>
      <c r="C43" s="40">
        <v>73356</v>
      </c>
      <c r="D43" s="42"/>
      <c r="E43" s="42"/>
      <c r="F43" s="24" t="s">
        <v>238</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x14ac:dyDescent="0.25">
      <c r="A44" s="180" t="s">
        <v>239</v>
      </c>
      <c r="B44" s="181"/>
      <c r="C44" s="40">
        <v>23891</v>
      </c>
      <c r="D44" s="42"/>
      <c r="E44" s="42"/>
      <c r="F44" s="24" t="s">
        <v>240</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x14ac:dyDescent="0.25">
      <c r="A45" s="180" t="s">
        <v>241</v>
      </c>
      <c r="B45" s="181"/>
      <c r="C45" s="40">
        <v>91077</v>
      </c>
      <c r="D45" s="42"/>
      <c r="E45" s="42"/>
      <c r="F45" s="24" t="s">
        <v>242</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spans="1:248" x14ac:dyDescent="0.25">
      <c r="A46" s="180" t="s">
        <v>243</v>
      </c>
      <c r="B46" s="181"/>
      <c r="C46" s="40">
        <v>38059</v>
      </c>
      <c r="D46" s="42"/>
      <c r="E46" s="42"/>
      <c r="F46" s="24" t="s">
        <v>244</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x14ac:dyDescent="0.25">
      <c r="A47" s="180" t="s">
        <v>245</v>
      </c>
      <c r="B47" s="181"/>
      <c r="C47" s="40">
        <v>8837</v>
      </c>
      <c r="D47" s="42"/>
      <c r="E47" s="42"/>
      <c r="F47" s="24" t="s">
        <v>246</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spans="1:248" x14ac:dyDescent="0.25">
      <c r="A48" s="180" t="s">
        <v>247</v>
      </c>
      <c r="B48" s="181"/>
      <c r="C48" s="40">
        <v>6290</v>
      </c>
      <c r="D48" s="42"/>
      <c r="E48" s="42"/>
      <c r="F48" s="24" t="s">
        <v>248</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spans="1:248" x14ac:dyDescent="0.25">
      <c r="A49" s="180" t="s">
        <v>249</v>
      </c>
      <c r="B49" s="181"/>
      <c r="C49" s="40">
        <v>2490</v>
      </c>
      <c r="D49" s="42"/>
      <c r="E49" s="42"/>
      <c r="F49" s="24" t="s">
        <v>1799</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row>
    <row r="50" spans="1:248" x14ac:dyDescent="0.25">
      <c r="A50" s="180" t="s">
        <v>250</v>
      </c>
      <c r="B50" s="181"/>
      <c r="C50" s="40">
        <v>2547</v>
      </c>
      <c r="D50" s="42"/>
      <c r="E50" s="42"/>
      <c r="F50" s="24" t="s">
        <v>1800</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row>
    <row r="51" spans="1:248" x14ac:dyDescent="0.25">
      <c r="A51" s="180" t="s">
        <v>251</v>
      </c>
      <c r="B51" s="181"/>
      <c r="C51" s="40">
        <v>2547</v>
      </c>
      <c r="D51" s="42"/>
      <c r="E51" s="42"/>
      <c r="F51" s="24" t="s">
        <v>1800</v>
      </c>
    </row>
    <row r="52" spans="1:248" ht="15" hidden="1" customHeight="1" x14ac:dyDescent="0.25">
      <c r="A52" s="180"/>
      <c r="B52" s="181"/>
      <c r="C52" s="40"/>
      <c r="D52" s="42"/>
      <c r="E52" s="42"/>
      <c r="F52" s="24" t="s">
        <v>667</v>
      </c>
    </row>
    <row r="53" spans="1:248" x14ac:dyDescent="0.25">
      <c r="A53" s="180" t="s">
        <v>252</v>
      </c>
      <c r="B53" s="181"/>
      <c r="C53" s="40">
        <v>12960</v>
      </c>
      <c r="D53" s="42"/>
      <c r="E53" s="42"/>
      <c r="F53" s="24" t="s">
        <v>1801</v>
      </c>
    </row>
    <row r="54" spans="1:248" x14ac:dyDescent="0.25">
      <c r="A54" s="174" t="s">
        <v>253</v>
      </c>
      <c r="B54" s="175" t="s">
        <v>253</v>
      </c>
      <c r="C54" s="40">
        <v>4535</v>
      </c>
      <c r="D54" s="42"/>
      <c r="E54" s="42"/>
      <c r="F54" s="24" t="s">
        <v>1802</v>
      </c>
    </row>
    <row r="55" spans="1:248" x14ac:dyDescent="0.25">
      <c r="A55" s="174" t="s">
        <v>254</v>
      </c>
      <c r="B55" s="175" t="s">
        <v>254</v>
      </c>
      <c r="C55" s="40">
        <v>4612</v>
      </c>
      <c r="D55" s="42"/>
      <c r="E55" s="42"/>
      <c r="F55" s="24" t="s">
        <v>1803</v>
      </c>
    </row>
    <row r="56" spans="1:248" x14ac:dyDescent="0.25">
      <c r="A56" s="174" t="s">
        <v>255</v>
      </c>
      <c r="B56" s="175" t="s">
        <v>255</v>
      </c>
      <c r="C56" s="40">
        <v>3821</v>
      </c>
      <c r="D56" s="42"/>
      <c r="E56" s="42"/>
      <c r="F56" s="24" t="s">
        <v>1804</v>
      </c>
    </row>
    <row r="57" spans="1:248" ht="15" hidden="1" customHeight="1" x14ac:dyDescent="0.25">
      <c r="A57" s="174" t="s">
        <v>256</v>
      </c>
      <c r="B57" s="175" t="s">
        <v>256</v>
      </c>
      <c r="C57" s="40"/>
      <c r="D57" s="42"/>
      <c r="E57" s="42"/>
      <c r="F57" s="24" t="s">
        <v>667</v>
      </c>
    </row>
    <row r="58" spans="1:248" x14ac:dyDescent="0.25">
      <c r="A58" s="174" t="s">
        <v>257</v>
      </c>
      <c r="B58" s="175" t="s">
        <v>257</v>
      </c>
      <c r="C58" s="40">
        <v>2756</v>
      </c>
      <c r="D58" s="42"/>
      <c r="E58" s="42"/>
      <c r="F58" s="24" t="s">
        <v>1805</v>
      </c>
    </row>
    <row r="59" spans="1:248" x14ac:dyDescent="0.25">
      <c r="A59" s="174" t="s">
        <v>258</v>
      </c>
      <c r="B59" s="175" t="s">
        <v>258</v>
      </c>
      <c r="C59" s="40">
        <v>1688</v>
      </c>
      <c r="D59" s="42"/>
      <c r="E59" s="42"/>
      <c r="F59" s="24" t="s">
        <v>1806</v>
      </c>
    </row>
    <row r="60" spans="1:248" x14ac:dyDescent="0.25">
      <c r="A60" s="174" t="s">
        <v>259</v>
      </c>
      <c r="B60" s="175" t="s">
        <v>259</v>
      </c>
      <c r="C60" s="40">
        <v>3493</v>
      </c>
      <c r="D60" s="42"/>
      <c r="E60" s="42"/>
      <c r="F60" s="24" t="s">
        <v>1807</v>
      </c>
    </row>
    <row r="61" spans="1:248" x14ac:dyDescent="0.25">
      <c r="A61" s="174" t="s">
        <v>260</v>
      </c>
      <c r="B61" s="175" t="s">
        <v>260</v>
      </c>
      <c r="C61" s="40">
        <v>2065</v>
      </c>
      <c r="D61" s="42"/>
      <c r="E61" s="42"/>
      <c r="F61" s="24" t="s">
        <v>1808</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row>
    <row r="62" spans="1:248" x14ac:dyDescent="0.25">
      <c r="A62" s="174" t="s">
        <v>261</v>
      </c>
      <c r="B62" s="175" t="s">
        <v>261</v>
      </c>
      <c r="C62" s="40">
        <v>3029</v>
      </c>
      <c r="D62" s="42"/>
      <c r="E62" s="42"/>
      <c r="F62" s="24" t="s">
        <v>1809</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row>
    <row r="63" spans="1:248" x14ac:dyDescent="0.25">
      <c r="A63" s="174" t="s">
        <v>262</v>
      </c>
      <c r="B63" s="175" t="s">
        <v>262</v>
      </c>
      <c r="C63" s="40">
        <v>2393</v>
      </c>
      <c r="D63" s="42"/>
      <c r="E63" s="42"/>
      <c r="F63" s="24" t="s">
        <v>1810</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row>
    <row r="64" spans="1:248" x14ac:dyDescent="0.25">
      <c r="A64" s="174" t="s">
        <v>263</v>
      </c>
      <c r="B64" s="175" t="s">
        <v>263</v>
      </c>
      <c r="C64" s="40">
        <v>3898</v>
      </c>
      <c r="D64" s="42"/>
      <c r="E64" s="42"/>
      <c r="F64" s="24" t="s">
        <v>1811</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row>
    <row r="65" spans="1:248" x14ac:dyDescent="0.25">
      <c r="A65" s="174" t="s">
        <v>264</v>
      </c>
      <c r="B65" s="175" t="s">
        <v>264</v>
      </c>
      <c r="C65" s="40">
        <v>4264</v>
      </c>
      <c r="D65" s="42"/>
      <c r="E65" s="42"/>
      <c r="F65" s="24" t="s">
        <v>1812</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row>
    <row r="66" spans="1:248" x14ac:dyDescent="0.25">
      <c r="A66" s="174" t="s">
        <v>265</v>
      </c>
      <c r="B66" s="175" t="s">
        <v>265</v>
      </c>
      <c r="C66" s="40">
        <v>4130</v>
      </c>
      <c r="D66" s="42"/>
      <c r="E66" s="42"/>
      <c r="F66" s="24" t="s">
        <v>1813</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row>
    <row r="67" spans="1:248" x14ac:dyDescent="0.25">
      <c r="A67" s="174" t="s">
        <v>266</v>
      </c>
      <c r="B67" s="175" t="s">
        <v>266</v>
      </c>
      <c r="C67" s="40">
        <v>5365</v>
      </c>
      <c r="D67" s="42"/>
      <c r="E67" s="42"/>
      <c r="F67" s="24" t="s">
        <v>1814</v>
      </c>
    </row>
    <row r="68" spans="1:248" x14ac:dyDescent="0.25">
      <c r="A68" s="174" t="s">
        <v>267</v>
      </c>
      <c r="B68" s="175" t="s">
        <v>267</v>
      </c>
      <c r="C68" s="40">
        <v>5326</v>
      </c>
      <c r="D68" s="42"/>
      <c r="E68" s="42"/>
      <c r="F68" s="24" t="s">
        <v>1815</v>
      </c>
    </row>
    <row r="69" spans="1:248" x14ac:dyDescent="0.25">
      <c r="A69" s="174" t="s">
        <v>268</v>
      </c>
      <c r="B69" s="175" t="s">
        <v>268</v>
      </c>
      <c r="C69" s="40">
        <v>1949</v>
      </c>
      <c r="D69" s="42"/>
      <c r="E69" s="42"/>
      <c r="F69" s="24" t="s">
        <v>1816</v>
      </c>
    </row>
    <row r="70" spans="1:248" ht="15" hidden="1" customHeight="1" x14ac:dyDescent="0.25">
      <c r="A70" s="174" t="s">
        <v>269</v>
      </c>
      <c r="B70" s="175" t="s">
        <v>269</v>
      </c>
      <c r="C70" s="40"/>
      <c r="D70" s="42"/>
      <c r="E70" s="42"/>
      <c r="F70" s="24" t="s">
        <v>667</v>
      </c>
    </row>
    <row r="71" spans="1:248" x14ac:dyDescent="0.25">
      <c r="A71" s="174" t="s">
        <v>270</v>
      </c>
      <c r="B71" s="175" t="s">
        <v>270</v>
      </c>
      <c r="C71" s="40">
        <v>1872</v>
      </c>
      <c r="D71" s="42"/>
      <c r="E71" s="42"/>
      <c r="F71" s="24" t="s">
        <v>1817</v>
      </c>
    </row>
    <row r="72" spans="1:248" x14ac:dyDescent="0.25">
      <c r="A72" s="174" t="s">
        <v>271</v>
      </c>
      <c r="B72" s="175" t="s">
        <v>271</v>
      </c>
      <c r="C72" s="40">
        <v>2895</v>
      </c>
      <c r="D72" s="42"/>
      <c r="E72" s="42"/>
      <c r="F72" s="24" t="s">
        <v>1818</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row>
    <row r="73" spans="1:248" x14ac:dyDescent="0.25">
      <c r="A73" s="174" t="s">
        <v>272</v>
      </c>
      <c r="B73" s="175" t="s">
        <v>272</v>
      </c>
      <c r="C73" s="40">
        <v>2895</v>
      </c>
      <c r="D73" s="42"/>
      <c r="E73" s="42"/>
      <c r="F73" s="24" t="s">
        <v>1818</v>
      </c>
    </row>
    <row r="74" spans="1:248" x14ac:dyDescent="0.25">
      <c r="A74" s="174" t="s">
        <v>273</v>
      </c>
      <c r="B74" s="175" t="s">
        <v>273</v>
      </c>
      <c r="C74" s="40">
        <v>3223</v>
      </c>
      <c r="D74" s="42"/>
      <c r="E74" s="42"/>
      <c r="F74" s="24" t="s">
        <v>1819</v>
      </c>
    </row>
    <row r="75" spans="1:248" ht="15" hidden="1" customHeight="1" x14ac:dyDescent="0.25">
      <c r="A75" s="174" t="s">
        <v>274</v>
      </c>
      <c r="B75" s="175" t="s">
        <v>274</v>
      </c>
      <c r="C75" s="40"/>
      <c r="D75" s="42"/>
      <c r="E75" s="42"/>
      <c r="F75" s="24" t="s">
        <v>667</v>
      </c>
    </row>
    <row r="76" spans="1:248" x14ac:dyDescent="0.25">
      <c r="A76" s="174" t="s">
        <v>275</v>
      </c>
      <c r="B76" s="175" t="s">
        <v>275</v>
      </c>
      <c r="C76" s="40">
        <v>5909</v>
      </c>
      <c r="D76" s="42"/>
      <c r="E76" s="42"/>
      <c r="F76" s="24" t="s">
        <v>1820</v>
      </c>
    </row>
    <row r="77" spans="1:248" x14ac:dyDescent="0.25">
      <c r="A77" s="174" t="s">
        <v>276</v>
      </c>
      <c r="B77" s="175" t="s">
        <v>276</v>
      </c>
      <c r="C77" s="40">
        <v>5833</v>
      </c>
      <c r="D77" s="42"/>
      <c r="E77" s="42"/>
      <c r="F77" s="24" t="s">
        <v>1821</v>
      </c>
    </row>
    <row r="78" spans="1:248" x14ac:dyDescent="0.25">
      <c r="A78" s="174" t="s">
        <v>277</v>
      </c>
      <c r="B78" s="175" t="s">
        <v>277</v>
      </c>
      <c r="C78" s="40">
        <v>3218</v>
      </c>
      <c r="D78" s="42"/>
      <c r="E78" s="42"/>
      <c r="F78" s="24" t="s">
        <v>1822</v>
      </c>
    </row>
    <row r="79" spans="1:248" x14ac:dyDescent="0.25">
      <c r="A79" s="174" t="s">
        <v>278</v>
      </c>
      <c r="B79" s="175" t="s">
        <v>278</v>
      </c>
      <c r="C79" s="40">
        <v>4708</v>
      </c>
      <c r="D79" s="42"/>
      <c r="E79" s="42"/>
      <c r="F79" s="24" t="s">
        <v>1823</v>
      </c>
    </row>
    <row r="80" spans="1:248" x14ac:dyDescent="0.25">
      <c r="A80" s="174" t="s">
        <v>279</v>
      </c>
      <c r="B80" s="175" t="s">
        <v>279</v>
      </c>
      <c r="C80" s="40">
        <v>3068</v>
      </c>
      <c r="D80" s="42"/>
      <c r="E80" s="42"/>
      <c r="F80" s="24" t="s">
        <v>1824</v>
      </c>
    </row>
    <row r="81" spans="1:6" s="1" customFormat="1" ht="14.25" x14ac:dyDescent="0.2">
      <c r="A81" s="174" t="s">
        <v>280</v>
      </c>
      <c r="B81" s="175" t="s">
        <v>280</v>
      </c>
      <c r="C81" s="40">
        <v>6522</v>
      </c>
      <c r="D81" s="42"/>
      <c r="E81" s="42"/>
      <c r="F81" s="24" t="s">
        <v>1825</v>
      </c>
    </row>
    <row r="82" spans="1:6" s="1" customFormat="1" ht="14.25" x14ac:dyDescent="0.2">
      <c r="A82" s="174" t="s">
        <v>281</v>
      </c>
      <c r="B82" s="175" t="s">
        <v>281</v>
      </c>
      <c r="C82" s="40">
        <v>4535</v>
      </c>
      <c r="D82" s="42"/>
      <c r="E82" s="42"/>
      <c r="F82" s="24" t="s">
        <v>1802</v>
      </c>
    </row>
    <row r="83" spans="1:6" s="1" customFormat="1" ht="14.25" x14ac:dyDescent="0.2">
      <c r="A83" s="174" t="s">
        <v>282</v>
      </c>
      <c r="B83" s="175" t="s">
        <v>282</v>
      </c>
      <c r="C83" s="40">
        <v>5326</v>
      </c>
      <c r="D83" s="42"/>
      <c r="E83" s="42"/>
      <c r="F83" s="24" t="s">
        <v>1815</v>
      </c>
    </row>
    <row r="84" spans="1:6" s="1" customFormat="1" ht="14.25" x14ac:dyDescent="0.2">
      <c r="A84" s="174" t="s">
        <v>283</v>
      </c>
      <c r="B84" s="175" t="s">
        <v>283</v>
      </c>
      <c r="C84" s="40">
        <v>3744</v>
      </c>
      <c r="D84" s="42"/>
      <c r="E84" s="42"/>
      <c r="F84" s="24" t="s">
        <v>1826</v>
      </c>
    </row>
    <row r="85" spans="1:6" s="1" customFormat="1" ht="14.25" x14ac:dyDescent="0.2">
      <c r="A85" s="174" t="s">
        <v>284</v>
      </c>
      <c r="B85" s="175" t="s">
        <v>284</v>
      </c>
      <c r="C85" s="43">
        <v>7796</v>
      </c>
      <c r="D85" s="42"/>
      <c r="E85" s="42"/>
      <c r="F85" s="24" t="s">
        <v>1827</v>
      </c>
    </row>
    <row r="86" spans="1:6" s="1" customFormat="1" ht="14.25" x14ac:dyDescent="0.2">
      <c r="A86" s="174" t="s">
        <v>285</v>
      </c>
      <c r="B86" s="175" t="s">
        <v>285</v>
      </c>
      <c r="C86" s="40">
        <v>2547</v>
      </c>
      <c r="D86" s="42"/>
      <c r="E86" s="42"/>
      <c r="F86" s="24" t="s">
        <v>1800</v>
      </c>
    </row>
    <row r="87" spans="1:6" s="1" customFormat="1" ht="14.25" x14ac:dyDescent="0.2">
      <c r="A87" s="174" t="s">
        <v>286</v>
      </c>
      <c r="B87" s="175" t="s">
        <v>286</v>
      </c>
      <c r="C87" s="40">
        <v>5017</v>
      </c>
      <c r="D87" s="42"/>
      <c r="E87" s="42"/>
      <c r="F87" s="24" t="s">
        <v>1828</v>
      </c>
    </row>
    <row r="88" spans="1:6" s="1" customFormat="1" ht="14.25" x14ac:dyDescent="0.2">
      <c r="A88" s="174" t="s">
        <v>287</v>
      </c>
      <c r="B88" s="175" t="s">
        <v>287</v>
      </c>
      <c r="C88" s="40">
        <v>7462</v>
      </c>
      <c r="D88" s="42"/>
      <c r="E88" s="42"/>
      <c r="F88" s="24" t="s">
        <v>1829</v>
      </c>
    </row>
    <row r="89" spans="1:6" s="1" customFormat="1" ht="14.25" x14ac:dyDescent="0.2">
      <c r="A89" s="174" t="s">
        <v>288</v>
      </c>
      <c r="B89" s="175" t="s">
        <v>288</v>
      </c>
      <c r="C89" s="40">
        <v>6231</v>
      </c>
      <c r="D89" s="42"/>
      <c r="E89" s="42"/>
      <c r="F89" s="24" t="s">
        <v>1830</v>
      </c>
    </row>
    <row r="90" spans="1:6" s="1" customFormat="1" ht="14.25" x14ac:dyDescent="0.2">
      <c r="A90" s="174" t="s">
        <v>289</v>
      </c>
      <c r="B90" s="175" t="s">
        <v>289</v>
      </c>
      <c r="C90" s="40">
        <v>2779</v>
      </c>
      <c r="D90" s="42"/>
      <c r="E90" s="42"/>
      <c r="F90" s="24" t="s">
        <v>1831</v>
      </c>
    </row>
    <row r="91" spans="1:6" s="1" customFormat="1" ht="14.25" x14ac:dyDescent="0.2">
      <c r="A91" s="174" t="s">
        <v>290</v>
      </c>
      <c r="B91" s="175" t="s">
        <v>290</v>
      </c>
      <c r="C91" s="40">
        <v>3184</v>
      </c>
      <c r="D91" s="42"/>
      <c r="E91" s="42"/>
      <c r="F91" s="24" t="s">
        <v>1832</v>
      </c>
    </row>
    <row r="92" spans="1:6" s="1" customFormat="1" ht="14.25" x14ac:dyDescent="0.2">
      <c r="A92" s="174" t="s">
        <v>291</v>
      </c>
      <c r="B92" s="175" t="s">
        <v>291</v>
      </c>
      <c r="C92" s="40">
        <v>3361</v>
      </c>
      <c r="D92" s="42"/>
      <c r="E92" s="42"/>
      <c r="F92" s="24" t="s">
        <v>1833</v>
      </c>
    </row>
    <row r="93" spans="1:6" s="1" customFormat="1" ht="14.25" x14ac:dyDescent="0.2">
      <c r="A93" s="174" t="s">
        <v>292</v>
      </c>
      <c r="B93" s="175" t="s">
        <v>292</v>
      </c>
      <c r="C93" s="40">
        <v>5017</v>
      </c>
      <c r="D93" s="42"/>
      <c r="E93" s="42"/>
      <c r="F93" s="24" t="s">
        <v>1828</v>
      </c>
    </row>
    <row r="94" spans="1:6" s="1" customFormat="1" ht="14.25" x14ac:dyDescent="0.2">
      <c r="A94" s="174" t="s">
        <v>293</v>
      </c>
      <c r="B94" s="175" t="s">
        <v>293</v>
      </c>
      <c r="C94" s="40">
        <v>1678</v>
      </c>
      <c r="D94" s="42"/>
      <c r="E94" s="42"/>
      <c r="F94" s="24" t="s">
        <v>1834</v>
      </c>
    </row>
    <row r="95" spans="1:6" s="1" customFormat="1" ht="14.25" x14ac:dyDescent="0.2">
      <c r="A95" s="174" t="s">
        <v>294</v>
      </c>
      <c r="B95" s="175" t="s">
        <v>294</v>
      </c>
      <c r="C95" s="40">
        <v>3311</v>
      </c>
      <c r="D95" s="42"/>
      <c r="E95" s="42"/>
      <c r="F95" s="24" t="s">
        <v>1835</v>
      </c>
    </row>
    <row r="96" spans="1:6" s="1" customFormat="1" ht="14.25" customHeight="1" x14ac:dyDescent="0.2">
      <c r="A96" s="174" t="s">
        <v>295</v>
      </c>
      <c r="B96" s="175" t="s">
        <v>295</v>
      </c>
      <c r="C96" s="40">
        <v>2393</v>
      </c>
      <c r="D96" s="42"/>
      <c r="E96" s="42"/>
      <c r="F96" s="24" t="s">
        <v>1810</v>
      </c>
    </row>
    <row r="97" spans="1:6" s="1" customFormat="1" ht="14.25" x14ac:dyDescent="0.2">
      <c r="A97" s="174" t="s">
        <v>296</v>
      </c>
      <c r="B97" s="175" t="s">
        <v>296</v>
      </c>
      <c r="C97" s="40">
        <v>51223</v>
      </c>
      <c r="D97" s="42"/>
      <c r="E97" s="42"/>
      <c r="F97" s="24" t="s">
        <v>1836</v>
      </c>
    </row>
    <row r="98" spans="1:6" s="1" customFormat="1" ht="14.25" x14ac:dyDescent="0.2">
      <c r="A98" s="174" t="s">
        <v>297</v>
      </c>
      <c r="B98" s="175" t="s">
        <v>297</v>
      </c>
      <c r="C98" s="40">
        <v>40448</v>
      </c>
      <c r="D98" s="42"/>
      <c r="E98" s="42"/>
      <c r="F98" s="24" t="s">
        <v>1837</v>
      </c>
    </row>
    <row r="99" spans="1:6" s="1" customFormat="1" ht="14.25" x14ac:dyDescent="0.2">
      <c r="A99" s="174" t="s">
        <v>298</v>
      </c>
      <c r="B99" s="175" t="s">
        <v>298</v>
      </c>
      <c r="C99" s="40">
        <v>18631</v>
      </c>
      <c r="D99" s="42"/>
      <c r="E99" s="42"/>
      <c r="F99" s="24" t="s">
        <v>1838</v>
      </c>
    </row>
    <row r="100" spans="1:6" s="1" customFormat="1" ht="14.25" x14ac:dyDescent="0.2">
      <c r="A100" s="174" t="s">
        <v>299</v>
      </c>
      <c r="B100" s="175" t="s">
        <v>299</v>
      </c>
      <c r="C100" s="40">
        <v>19299</v>
      </c>
      <c r="D100" s="42"/>
      <c r="E100" s="42"/>
      <c r="F100" s="24" t="s">
        <v>1839</v>
      </c>
    </row>
    <row r="101" spans="1:6" s="1" customFormat="1" ht="14.25" x14ac:dyDescent="0.2">
      <c r="A101" s="174" t="s">
        <v>300</v>
      </c>
      <c r="B101" s="175" t="s">
        <v>300</v>
      </c>
      <c r="C101" s="40">
        <v>15196</v>
      </c>
      <c r="D101" s="42"/>
      <c r="E101" s="42"/>
      <c r="F101" s="24" t="s">
        <v>1840</v>
      </c>
    </row>
    <row r="102" spans="1:6" s="1" customFormat="1" ht="14.25" x14ac:dyDescent="0.2">
      <c r="A102" s="174" t="s">
        <v>301</v>
      </c>
      <c r="B102" s="175" t="s">
        <v>301</v>
      </c>
      <c r="C102" s="40">
        <v>8873</v>
      </c>
      <c r="D102" s="42"/>
      <c r="E102" s="42"/>
      <c r="F102" s="24" t="s">
        <v>1841</v>
      </c>
    </row>
    <row r="103" spans="1:6" s="1" customFormat="1" ht="14.25" x14ac:dyDescent="0.2">
      <c r="A103" s="174" t="s">
        <v>302</v>
      </c>
      <c r="B103" s="175" t="s">
        <v>302</v>
      </c>
      <c r="C103" s="40">
        <v>6522</v>
      </c>
      <c r="D103" s="42"/>
      <c r="E103" s="42"/>
      <c r="F103" s="24" t="s">
        <v>1825</v>
      </c>
    </row>
    <row r="104" spans="1:6" s="1" customFormat="1" ht="14.25" x14ac:dyDescent="0.2">
      <c r="A104" s="174" t="s">
        <v>303</v>
      </c>
      <c r="B104" s="175" t="s">
        <v>303</v>
      </c>
      <c r="C104" s="40">
        <v>2470</v>
      </c>
      <c r="D104" s="42"/>
      <c r="E104" s="42"/>
      <c r="F104" s="24" t="s">
        <v>1799</v>
      </c>
    </row>
    <row r="105" spans="1:6" s="1" customFormat="1" ht="14.25" x14ac:dyDescent="0.2">
      <c r="A105" s="174" t="s">
        <v>304</v>
      </c>
      <c r="B105" s="175" t="s">
        <v>304</v>
      </c>
      <c r="C105" s="40">
        <v>3743</v>
      </c>
      <c r="D105" s="42"/>
      <c r="E105" s="42"/>
      <c r="F105" s="24" t="s">
        <v>1842</v>
      </c>
    </row>
    <row r="106" spans="1:6" s="1" customFormat="1" ht="14.25" x14ac:dyDescent="0.2">
      <c r="A106" s="174" t="s">
        <v>305</v>
      </c>
      <c r="B106" s="175" t="s">
        <v>305</v>
      </c>
      <c r="C106" s="40">
        <v>3743</v>
      </c>
      <c r="D106" s="42"/>
      <c r="E106" s="42"/>
      <c r="F106" s="24" t="s">
        <v>1842</v>
      </c>
    </row>
    <row r="107" spans="1:6" s="1" customFormat="1" ht="14.25" x14ac:dyDescent="0.2">
      <c r="A107" s="174" t="s">
        <v>306</v>
      </c>
      <c r="B107" s="175" t="s">
        <v>306</v>
      </c>
      <c r="C107" s="40">
        <v>22476</v>
      </c>
      <c r="D107" s="42"/>
      <c r="E107" s="42"/>
      <c r="F107" s="24" t="s">
        <v>1843</v>
      </c>
    </row>
    <row r="108" spans="1:6" s="1" customFormat="1" ht="14.25" x14ac:dyDescent="0.2">
      <c r="A108" s="174" t="s">
        <v>307</v>
      </c>
      <c r="B108" s="175" t="s">
        <v>307</v>
      </c>
      <c r="C108" s="40">
        <v>10343</v>
      </c>
      <c r="D108" s="42"/>
      <c r="E108" s="42"/>
      <c r="F108" s="24" t="s">
        <v>1844</v>
      </c>
    </row>
    <row r="109" spans="1:6" s="1" customFormat="1" ht="14.25" x14ac:dyDescent="0.2">
      <c r="A109" s="174" t="s">
        <v>308</v>
      </c>
      <c r="B109" s="175" t="s">
        <v>308</v>
      </c>
      <c r="C109" s="40">
        <v>9869</v>
      </c>
      <c r="D109" s="42"/>
      <c r="E109" s="42"/>
      <c r="F109" s="24" t="s">
        <v>1845</v>
      </c>
    </row>
    <row r="110" spans="1:6" s="1" customFormat="1" ht="14.25" x14ac:dyDescent="0.2">
      <c r="A110" s="174" t="s">
        <v>309</v>
      </c>
      <c r="B110" s="175" t="s">
        <v>309</v>
      </c>
      <c r="C110" s="40">
        <v>33672</v>
      </c>
      <c r="D110" s="42"/>
      <c r="E110" s="42"/>
      <c r="F110" s="24" t="s">
        <v>1846</v>
      </c>
    </row>
    <row r="111" spans="1:6" s="1" customFormat="1" ht="14.25" x14ac:dyDescent="0.2">
      <c r="A111" s="174" t="s">
        <v>310</v>
      </c>
      <c r="B111" s="175" t="s">
        <v>310</v>
      </c>
      <c r="C111" s="40">
        <v>69758</v>
      </c>
      <c r="D111" s="42"/>
      <c r="E111" s="42"/>
      <c r="F111" s="24" t="s">
        <v>1847</v>
      </c>
    </row>
    <row r="112" spans="1:6" s="1" customFormat="1" ht="14.25" x14ac:dyDescent="0.2">
      <c r="A112" s="174" t="s">
        <v>311</v>
      </c>
      <c r="B112" s="175" t="s">
        <v>311</v>
      </c>
      <c r="C112" s="40">
        <v>79828</v>
      </c>
      <c r="D112" s="42"/>
      <c r="E112" s="42"/>
      <c r="F112" s="24" t="s">
        <v>1848</v>
      </c>
    </row>
    <row r="113" spans="1:6" s="1" customFormat="1" ht="14.25" x14ac:dyDescent="0.2">
      <c r="A113" s="174" t="s">
        <v>312</v>
      </c>
      <c r="B113" s="175" t="s">
        <v>312</v>
      </c>
      <c r="C113" s="40">
        <v>379882</v>
      </c>
      <c r="D113" s="42"/>
      <c r="E113" s="42"/>
      <c r="F113" s="24" t="s">
        <v>1849</v>
      </c>
    </row>
    <row r="114" spans="1:6" s="1" customFormat="1" ht="14.25" x14ac:dyDescent="0.2">
      <c r="A114" s="174" t="s">
        <v>313</v>
      </c>
      <c r="B114" s="175" t="s">
        <v>313</v>
      </c>
      <c r="C114" s="40">
        <v>555517</v>
      </c>
      <c r="D114" s="42"/>
      <c r="E114" s="42"/>
      <c r="F114" s="24" t="s">
        <v>1850</v>
      </c>
    </row>
    <row r="115" spans="1:6" s="1" customFormat="1" ht="14.25" x14ac:dyDescent="0.2">
      <c r="A115" s="174" t="s">
        <v>314</v>
      </c>
      <c r="B115" s="175" t="s">
        <v>314</v>
      </c>
      <c r="C115" s="40">
        <v>140110</v>
      </c>
      <c r="D115" s="42"/>
      <c r="E115" s="42"/>
      <c r="F115" s="24" t="s">
        <v>1851</v>
      </c>
    </row>
    <row r="116" spans="1:6" s="1" customFormat="1" ht="14.25" x14ac:dyDescent="0.2">
      <c r="A116" s="174" t="s">
        <v>315</v>
      </c>
      <c r="B116" s="175" t="s">
        <v>315</v>
      </c>
      <c r="C116" s="40">
        <v>5721</v>
      </c>
      <c r="D116" s="42"/>
      <c r="E116" s="42"/>
      <c r="F116" s="24" t="s">
        <v>1852</v>
      </c>
    </row>
    <row r="117" spans="1:6" s="1" customFormat="1" ht="14.25" x14ac:dyDescent="0.2">
      <c r="A117" s="174" t="s">
        <v>316</v>
      </c>
      <c r="B117" s="175" t="s">
        <v>316</v>
      </c>
      <c r="C117" s="40">
        <v>752753</v>
      </c>
      <c r="D117" s="42"/>
      <c r="E117" s="42"/>
      <c r="F117" s="24" t="s">
        <v>1853</v>
      </c>
    </row>
    <row r="118" spans="1:6" s="1" customFormat="1" ht="14.25" x14ac:dyDescent="0.2">
      <c r="A118" s="174" t="s">
        <v>317</v>
      </c>
      <c r="B118" s="175" t="s">
        <v>317</v>
      </c>
      <c r="C118" s="40">
        <v>752753</v>
      </c>
      <c r="D118" s="42"/>
      <c r="E118" s="42"/>
      <c r="F118" s="24" t="s">
        <v>1853</v>
      </c>
    </row>
    <row r="119" spans="1:6" s="1" customFormat="1" ht="14.25" x14ac:dyDescent="0.2">
      <c r="A119" s="174" t="s">
        <v>318</v>
      </c>
      <c r="B119" s="175" t="s">
        <v>318</v>
      </c>
      <c r="C119" s="40">
        <v>752753</v>
      </c>
      <c r="D119" s="42"/>
      <c r="E119" s="42"/>
      <c r="F119" s="24" t="s">
        <v>1853</v>
      </c>
    </row>
    <row r="120" spans="1:6" s="1" customFormat="1" ht="14.25" x14ac:dyDescent="0.2">
      <c r="A120" s="174" t="s">
        <v>319</v>
      </c>
      <c r="B120" s="175" t="s">
        <v>319</v>
      </c>
      <c r="C120" s="40">
        <v>6169</v>
      </c>
      <c r="D120" s="42"/>
      <c r="E120" s="42"/>
      <c r="F120" s="24" t="s">
        <v>1854</v>
      </c>
    </row>
    <row r="121" spans="1:6" s="1" customFormat="1" ht="14.25" x14ac:dyDescent="0.2">
      <c r="A121" s="174" t="s">
        <v>320</v>
      </c>
      <c r="B121" s="175" t="s">
        <v>320</v>
      </c>
      <c r="C121" s="40">
        <v>2556</v>
      </c>
      <c r="D121" s="42"/>
      <c r="E121" s="42"/>
      <c r="F121" s="24" t="s">
        <v>1855</v>
      </c>
    </row>
    <row r="122" spans="1:6" s="1" customFormat="1" ht="14.25" x14ac:dyDescent="0.2">
      <c r="A122" s="174" t="s">
        <v>321</v>
      </c>
      <c r="B122" s="175" t="s">
        <v>321</v>
      </c>
      <c r="C122" s="40">
        <v>2556</v>
      </c>
      <c r="D122" s="42"/>
      <c r="E122" s="42"/>
      <c r="F122" s="24" t="s">
        <v>1855</v>
      </c>
    </row>
    <row r="123" spans="1:6" s="1" customFormat="1" ht="14.25" x14ac:dyDescent="0.2">
      <c r="A123" s="174" t="s">
        <v>322</v>
      </c>
      <c r="B123" s="175" t="s">
        <v>322</v>
      </c>
      <c r="C123" s="40">
        <v>12709</v>
      </c>
      <c r="D123" s="42"/>
      <c r="E123" s="42"/>
      <c r="F123" s="24" t="s">
        <v>1856</v>
      </c>
    </row>
    <row r="124" spans="1:6" s="1" customFormat="1" ht="14.25" x14ac:dyDescent="0.2">
      <c r="A124" s="174" t="s">
        <v>323</v>
      </c>
      <c r="B124" s="175" t="s">
        <v>323</v>
      </c>
      <c r="C124" s="40">
        <v>12827</v>
      </c>
      <c r="D124" s="42"/>
      <c r="E124" s="42"/>
      <c r="F124" s="24" t="s">
        <v>1857</v>
      </c>
    </row>
    <row r="125" spans="1:6" s="1" customFormat="1" ht="14.25" x14ac:dyDescent="0.2">
      <c r="A125" s="174" t="s">
        <v>324</v>
      </c>
      <c r="B125" s="175" t="s">
        <v>324</v>
      </c>
      <c r="C125" s="40">
        <v>17264</v>
      </c>
      <c r="D125" s="42"/>
      <c r="E125" s="42"/>
      <c r="F125" s="24" t="s">
        <v>1858</v>
      </c>
    </row>
    <row r="126" spans="1:6" s="1" customFormat="1" ht="14.25" x14ac:dyDescent="0.2">
      <c r="A126" s="174" t="s">
        <v>325</v>
      </c>
      <c r="B126" s="175" t="s">
        <v>325</v>
      </c>
      <c r="C126" s="40">
        <v>4395</v>
      </c>
      <c r="D126" s="42"/>
      <c r="E126" s="42"/>
      <c r="F126" s="24" t="s">
        <v>1859</v>
      </c>
    </row>
    <row r="127" spans="1:6" s="1" customFormat="1" ht="14.25" x14ac:dyDescent="0.2">
      <c r="A127" s="174" t="s">
        <v>326</v>
      </c>
      <c r="B127" s="175" t="s">
        <v>326</v>
      </c>
      <c r="C127" s="40">
        <v>6511</v>
      </c>
      <c r="D127" s="42"/>
      <c r="E127" s="42"/>
      <c r="F127" s="24" t="s">
        <v>1860</v>
      </c>
    </row>
    <row r="128" spans="1:6" s="1" customFormat="1" ht="14.25" x14ac:dyDescent="0.2">
      <c r="A128" s="174" t="s">
        <v>327</v>
      </c>
      <c r="B128" s="175" t="s">
        <v>327</v>
      </c>
      <c r="C128" s="43">
        <v>5774</v>
      </c>
      <c r="D128" s="42"/>
      <c r="E128" s="42"/>
      <c r="F128" s="24" t="s">
        <v>1861</v>
      </c>
    </row>
    <row r="129" spans="1:6" s="1" customFormat="1" ht="14.25" x14ac:dyDescent="0.2">
      <c r="A129" s="174" t="s">
        <v>328</v>
      </c>
      <c r="B129" s="175" t="s">
        <v>328</v>
      </c>
      <c r="C129" s="20">
        <v>37500</v>
      </c>
      <c r="D129" s="42"/>
      <c r="E129" s="42"/>
      <c r="F129" s="24" t="s">
        <v>1862</v>
      </c>
    </row>
    <row r="130" spans="1:6" s="1" customFormat="1" ht="14.25" x14ac:dyDescent="0.2">
      <c r="A130" s="174" t="s">
        <v>329</v>
      </c>
      <c r="B130" s="175" t="s">
        <v>329</v>
      </c>
      <c r="C130" s="40">
        <v>9808</v>
      </c>
      <c r="D130" s="42"/>
      <c r="E130" s="42"/>
      <c r="F130" s="24" t="s">
        <v>1863</v>
      </c>
    </row>
    <row r="131" spans="1:6" s="1" customFormat="1" ht="14.25" x14ac:dyDescent="0.2">
      <c r="A131" s="174" t="s">
        <v>330</v>
      </c>
      <c r="B131" s="175" t="s">
        <v>330</v>
      </c>
      <c r="C131" s="40">
        <v>46512</v>
      </c>
      <c r="D131" s="42"/>
      <c r="E131" s="42"/>
      <c r="F131" s="24" t="s">
        <v>1864</v>
      </c>
    </row>
    <row r="132" spans="1:6" s="1" customFormat="1" ht="14.25" x14ac:dyDescent="0.2">
      <c r="A132" s="174" t="s">
        <v>331</v>
      </c>
      <c r="B132" s="175" t="s">
        <v>331</v>
      </c>
      <c r="C132" s="40">
        <v>15235</v>
      </c>
      <c r="D132" s="42"/>
      <c r="E132" s="42"/>
      <c r="F132" s="24" t="s">
        <v>1865</v>
      </c>
    </row>
    <row r="133" spans="1:6" s="1" customFormat="1" ht="14.25" x14ac:dyDescent="0.2">
      <c r="A133" s="174" t="s">
        <v>332</v>
      </c>
      <c r="B133" s="175" t="s">
        <v>332</v>
      </c>
      <c r="C133" s="40">
        <v>15235</v>
      </c>
      <c r="D133" s="42"/>
      <c r="E133" s="42"/>
      <c r="F133" s="24" t="s">
        <v>1865</v>
      </c>
    </row>
    <row r="134" spans="1:6" s="1" customFormat="1" ht="14.25" x14ac:dyDescent="0.2">
      <c r="A134" s="174" t="s">
        <v>333</v>
      </c>
      <c r="B134" s="175" t="s">
        <v>333</v>
      </c>
      <c r="C134" s="40">
        <v>6408</v>
      </c>
      <c r="D134" s="42"/>
      <c r="E134" s="42"/>
      <c r="F134" s="24" t="s">
        <v>1866</v>
      </c>
    </row>
    <row r="135" spans="1:6" s="1" customFormat="1" ht="14.25" x14ac:dyDescent="0.2">
      <c r="A135" s="174" t="s">
        <v>334</v>
      </c>
      <c r="B135" s="175" t="s">
        <v>334</v>
      </c>
      <c r="C135" s="40">
        <v>14143</v>
      </c>
      <c r="D135" s="42"/>
      <c r="E135" s="42"/>
      <c r="F135" s="24" t="s">
        <v>1867</v>
      </c>
    </row>
    <row r="136" spans="1:6" s="1" customFormat="1" ht="14.25" x14ac:dyDescent="0.2">
      <c r="A136" s="174" t="s">
        <v>335</v>
      </c>
      <c r="B136" s="175" t="s">
        <v>335</v>
      </c>
      <c r="C136" s="40">
        <v>27865</v>
      </c>
      <c r="D136" s="42"/>
      <c r="E136" s="42"/>
      <c r="F136" s="24" t="s">
        <v>1868</v>
      </c>
    </row>
    <row r="137" spans="1:6" s="1" customFormat="1" ht="14.25" x14ac:dyDescent="0.2">
      <c r="A137" s="174" t="s">
        <v>336</v>
      </c>
      <c r="B137" s="175" t="s">
        <v>336</v>
      </c>
      <c r="C137" s="40">
        <v>23880</v>
      </c>
      <c r="D137" s="42"/>
      <c r="E137" s="42"/>
      <c r="F137" s="24" t="s">
        <v>1869</v>
      </c>
    </row>
    <row r="138" spans="1:6" s="1" customFormat="1" ht="14.25" x14ac:dyDescent="0.2">
      <c r="A138" s="174" t="s">
        <v>337</v>
      </c>
      <c r="B138" s="175" t="s">
        <v>337</v>
      </c>
      <c r="C138" s="40">
        <v>35222</v>
      </c>
      <c r="D138" s="42"/>
      <c r="E138" s="42"/>
      <c r="F138" s="24" t="s">
        <v>1870</v>
      </c>
    </row>
    <row r="139" spans="1:6" s="1" customFormat="1" ht="14.25" x14ac:dyDescent="0.2">
      <c r="A139" s="174" t="s">
        <v>338</v>
      </c>
      <c r="B139" s="175" t="s">
        <v>338</v>
      </c>
      <c r="C139" s="40">
        <v>51170</v>
      </c>
      <c r="D139" s="42"/>
      <c r="E139" s="42"/>
      <c r="F139" s="24" t="s">
        <v>1871</v>
      </c>
    </row>
    <row r="140" spans="1:6" s="1" customFormat="1" ht="14.25" x14ac:dyDescent="0.2">
      <c r="A140" s="174" t="s">
        <v>339</v>
      </c>
      <c r="B140" s="175" t="s">
        <v>339</v>
      </c>
      <c r="C140" s="40">
        <v>65513</v>
      </c>
      <c r="D140" s="42"/>
      <c r="E140" s="42"/>
      <c r="F140" s="24" t="s">
        <v>1872</v>
      </c>
    </row>
    <row r="141" spans="1:6" s="1" customFormat="1" ht="14.25" x14ac:dyDescent="0.2">
      <c r="A141" s="174" t="s">
        <v>340</v>
      </c>
      <c r="B141" s="175" t="s">
        <v>340</v>
      </c>
      <c r="C141" s="40">
        <v>65960</v>
      </c>
      <c r="D141" s="42"/>
      <c r="E141" s="42"/>
      <c r="F141" s="24" t="s">
        <v>1873</v>
      </c>
    </row>
    <row r="142" spans="1:6" s="1" customFormat="1" ht="14.25" x14ac:dyDescent="0.2">
      <c r="A142" s="174" t="s">
        <v>341</v>
      </c>
      <c r="B142" s="175" t="s">
        <v>341</v>
      </c>
      <c r="C142" s="40">
        <v>111725</v>
      </c>
      <c r="D142" s="42"/>
      <c r="E142" s="42"/>
      <c r="F142" s="24" t="s">
        <v>1874</v>
      </c>
    </row>
    <row r="143" spans="1:6" s="1" customFormat="1" ht="14.25" x14ac:dyDescent="0.2">
      <c r="A143" s="174" t="s">
        <v>342</v>
      </c>
      <c r="B143" s="175" t="s">
        <v>342</v>
      </c>
      <c r="C143" s="40">
        <v>126988</v>
      </c>
      <c r="D143" s="42"/>
      <c r="E143" s="42"/>
      <c r="F143" s="24" t="s">
        <v>1875</v>
      </c>
    </row>
    <row r="144" spans="1:6" s="1" customFormat="1" ht="14.25" x14ac:dyDescent="0.2">
      <c r="A144" s="174" t="s">
        <v>343</v>
      </c>
      <c r="B144" s="175" t="s">
        <v>343</v>
      </c>
      <c r="C144" s="40">
        <v>52302</v>
      </c>
      <c r="D144" s="42"/>
      <c r="E144" s="42"/>
      <c r="F144" s="24" t="s">
        <v>1876</v>
      </c>
    </row>
    <row r="145" spans="1:6" s="1" customFormat="1" ht="14.25" x14ac:dyDescent="0.2">
      <c r="A145" s="174" t="s">
        <v>344</v>
      </c>
      <c r="B145" s="175" t="s">
        <v>344</v>
      </c>
      <c r="C145" s="40">
        <v>57275</v>
      </c>
      <c r="D145" s="42"/>
      <c r="E145" s="42"/>
      <c r="F145" s="24" t="s">
        <v>1877</v>
      </c>
    </row>
    <row r="146" spans="1:6" s="1" customFormat="1" ht="14.25" x14ac:dyDescent="0.2">
      <c r="A146" s="174" t="s">
        <v>345</v>
      </c>
      <c r="B146" s="175" t="s">
        <v>345</v>
      </c>
      <c r="C146" s="40">
        <v>33038</v>
      </c>
      <c r="D146" s="42"/>
      <c r="E146" s="42"/>
      <c r="F146" s="24" t="s">
        <v>1878</v>
      </c>
    </row>
    <row r="147" spans="1:6" s="1" customFormat="1" ht="14.25" x14ac:dyDescent="0.2">
      <c r="A147" s="174" t="s">
        <v>346</v>
      </c>
      <c r="B147" s="175" t="s">
        <v>346</v>
      </c>
      <c r="C147" s="40">
        <v>67235</v>
      </c>
      <c r="D147" s="42"/>
      <c r="E147" s="42"/>
      <c r="F147" s="24" t="s">
        <v>1879</v>
      </c>
    </row>
    <row r="148" spans="1:6" s="1" customFormat="1" ht="14.25" x14ac:dyDescent="0.2">
      <c r="A148" s="174" t="s">
        <v>347</v>
      </c>
      <c r="B148" s="175" t="s">
        <v>347</v>
      </c>
      <c r="C148" s="40">
        <v>24087</v>
      </c>
      <c r="D148" s="42"/>
      <c r="E148" s="42"/>
      <c r="F148" s="24" t="s">
        <v>1880</v>
      </c>
    </row>
    <row r="149" spans="1:6" s="1" customFormat="1" ht="14.25" x14ac:dyDescent="0.2">
      <c r="A149" s="174" t="s">
        <v>348</v>
      </c>
      <c r="B149" s="175" t="s">
        <v>348</v>
      </c>
      <c r="C149" s="40">
        <v>4768</v>
      </c>
      <c r="D149" s="42"/>
      <c r="E149" s="42"/>
      <c r="F149" s="24" t="s">
        <v>1881</v>
      </c>
    </row>
    <row r="150" spans="1:6" s="1" customFormat="1" ht="14.25" x14ac:dyDescent="0.2">
      <c r="A150" s="174" t="s">
        <v>349</v>
      </c>
      <c r="B150" s="175" t="s">
        <v>349</v>
      </c>
      <c r="C150" s="40">
        <v>4792</v>
      </c>
      <c r="D150" s="42"/>
      <c r="E150" s="42"/>
      <c r="F150" s="24" t="s">
        <v>1882</v>
      </c>
    </row>
    <row r="151" spans="1:6" s="1" customFormat="1" ht="14.25" x14ac:dyDescent="0.2">
      <c r="A151" s="174" t="s">
        <v>350</v>
      </c>
      <c r="B151" s="175" t="s">
        <v>350</v>
      </c>
      <c r="C151" s="40">
        <v>13961</v>
      </c>
      <c r="D151" s="42"/>
      <c r="E151" s="42"/>
      <c r="F151" s="24" t="s">
        <v>1883</v>
      </c>
    </row>
    <row r="152" spans="1:6" s="1" customFormat="1" ht="14.25" x14ac:dyDescent="0.2">
      <c r="A152" s="174" t="s">
        <v>351</v>
      </c>
      <c r="B152" s="175" t="s">
        <v>351</v>
      </c>
      <c r="C152" s="40">
        <v>9474</v>
      </c>
      <c r="D152" s="42"/>
      <c r="E152" s="42"/>
      <c r="F152" s="24" t="s">
        <v>1884</v>
      </c>
    </row>
    <row r="153" spans="1:6" s="1" customFormat="1" ht="14.25" x14ac:dyDescent="0.2">
      <c r="A153" s="174" t="s">
        <v>352</v>
      </c>
      <c r="B153" s="175" t="s">
        <v>352</v>
      </c>
      <c r="C153" s="40">
        <v>2181</v>
      </c>
      <c r="D153" s="42"/>
      <c r="E153" s="42"/>
      <c r="F153" s="24" t="s">
        <v>1885</v>
      </c>
    </row>
    <row r="154" spans="1:6" s="1" customFormat="1" ht="14.25" x14ac:dyDescent="0.2">
      <c r="A154" s="174" t="s">
        <v>353</v>
      </c>
      <c r="B154" s="175" t="s">
        <v>353</v>
      </c>
      <c r="C154" s="40">
        <v>9619</v>
      </c>
      <c r="D154" s="42"/>
      <c r="E154" s="42"/>
      <c r="F154" s="24" t="s">
        <v>1886</v>
      </c>
    </row>
    <row r="155" spans="1:6" s="1" customFormat="1" ht="14.25" x14ac:dyDescent="0.2">
      <c r="A155" s="174" t="s">
        <v>354</v>
      </c>
      <c r="B155" s="175" t="s">
        <v>354</v>
      </c>
      <c r="C155" s="40">
        <v>2101</v>
      </c>
      <c r="D155" s="42"/>
      <c r="E155" s="42"/>
      <c r="F155" s="24" t="s">
        <v>1887</v>
      </c>
    </row>
    <row r="156" spans="1:6" s="1" customFormat="1" ht="14.25" x14ac:dyDescent="0.2">
      <c r="A156" s="174" t="s">
        <v>355</v>
      </c>
      <c r="B156" s="175" t="s">
        <v>355</v>
      </c>
      <c r="C156" s="40">
        <v>210108</v>
      </c>
      <c r="D156" s="42"/>
      <c r="E156" s="42"/>
      <c r="F156" s="24" t="s">
        <v>1888</v>
      </c>
    </row>
    <row r="157" spans="1:6" s="1" customFormat="1" ht="14.25" x14ac:dyDescent="0.2">
      <c r="A157" s="174" t="s">
        <v>356</v>
      </c>
      <c r="B157" s="175" t="s">
        <v>356</v>
      </c>
      <c r="C157" s="40">
        <v>3678</v>
      </c>
      <c r="D157" s="42"/>
      <c r="E157" s="42"/>
      <c r="F157" s="24" t="s">
        <v>1889</v>
      </c>
    </row>
    <row r="158" spans="1:6" s="1" customFormat="1" ht="14.25" x14ac:dyDescent="0.2">
      <c r="A158" s="174" t="s">
        <v>357</v>
      </c>
      <c r="B158" s="175" t="s">
        <v>357</v>
      </c>
      <c r="C158" s="40">
        <v>415812</v>
      </c>
      <c r="D158" s="42"/>
      <c r="E158" s="42"/>
      <c r="F158" s="24" t="s">
        <v>1890</v>
      </c>
    </row>
    <row r="159" spans="1:6" s="1" customFormat="1" ht="14.25" x14ac:dyDescent="0.2">
      <c r="A159" s="174" t="s">
        <v>358</v>
      </c>
      <c r="B159" s="175" t="s">
        <v>358</v>
      </c>
      <c r="C159" s="40">
        <v>105014</v>
      </c>
      <c r="D159" s="42"/>
      <c r="E159" s="42"/>
      <c r="F159" s="24" t="s">
        <v>1891</v>
      </c>
    </row>
    <row r="160" spans="1:6" s="1" customFormat="1" ht="14.25" x14ac:dyDescent="0.2">
      <c r="A160" s="174" t="s">
        <v>359</v>
      </c>
      <c r="B160" s="175" t="s">
        <v>359</v>
      </c>
      <c r="C160" s="40">
        <v>21049</v>
      </c>
      <c r="D160" s="42"/>
      <c r="E160" s="42"/>
      <c r="F160" s="24" t="s">
        <v>1892</v>
      </c>
    </row>
    <row r="161" spans="1:6" s="1" customFormat="1" ht="14.25" x14ac:dyDescent="0.2">
      <c r="A161" s="174" t="s">
        <v>436</v>
      </c>
      <c r="B161" s="175" t="s">
        <v>436</v>
      </c>
      <c r="C161" s="40">
        <v>69360</v>
      </c>
      <c r="D161" s="42"/>
      <c r="E161" s="42"/>
      <c r="F161" s="24" t="s">
        <v>1893</v>
      </c>
    </row>
    <row r="162" spans="1:6" s="1" customFormat="1" ht="14.25" x14ac:dyDescent="0.2">
      <c r="A162" s="174" t="s">
        <v>360</v>
      </c>
      <c r="B162" s="175" t="s">
        <v>360</v>
      </c>
      <c r="C162" s="40">
        <v>72259</v>
      </c>
      <c r="D162" s="42"/>
      <c r="E162" s="42"/>
      <c r="F162" s="24" t="s">
        <v>1894</v>
      </c>
    </row>
    <row r="163" spans="1:6" s="1" customFormat="1" ht="14.25" x14ac:dyDescent="0.2">
      <c r="A163" s="174" t="s">
        <v>361</v>
      </c>
      <c r="B163" s="175" t="s">
        <v>361</v>
      </c>
      <c r="C163" s="40">
        <v>62137</v>
      </c>
      <c r="D163" s="42"/>
      <c r="E163" s="42"/>
      <c r="F163" s="24" t="s">
        <v>1895</v>
      </c>
    </row>
    <row r="164" spans="1:6" s="1" customFormat="1" ht="14.25" x14ac:dyDescent="0.2">
      <c r="A164" s="174" t="s">
        <v>362</v>
      </c>
      <c r="B164" s="175" t="s">
        <v>362</v>
      </c>
      <c r="C164" s="40">
        <v>133300</v>
      </c>
      <c r="D164" s="42"/>
      <c r="E164" s="42"/>
      <c r="F164" s="24" t="s">
        <v>1896</v>
      </c>
    </row>
    <row r="165" spans="1:6" s="1" customFormat="1" ht="14.25" x14ac:dyDescent="0.2">
      <c r="A165" s="174" t="s">
        <v>363</v>
      </c>
      <c r="B165" s="175" t="s">
        <v>363</v>
      </c>
      <c r="C165" s="40">
        <v>86160</v>
      </c>
      <c r="D165" s="42"/>
      <c r="E165" s="42"/>
      <c r="F165" s="24" t="s">
        <v>1897</v>
      </c>
    </row>
    <row r="166" spans="1:6" s="1" customFormat="1" ht="14.25" x14ac:dyDescent="0.2">
      <c r="A166" s="174" t="s">
        <v>364</v>
      </c>
      <c r="B166" s="175" t="s">
        <v>364</v>
      </c>
      <c r="C166" s="40">
        <v>43814</v>
      </c>
      <c r="D166" s="42"/>
      <c r="E166" s="42"/>
      <c r="F166" s="24" t="s">
        <v>1898</v>
      </c>
    </row>
    <row r="167" spans="1:6" s="1" customFormat="1" ht="14.25" x14ac:dyDescent="0.2">
      <c r="A167" s="174" t="s">
        <v>365</v>
      </c>
      <c r="B167" s="175" t="s">
        <v>365</v>
      </c>
      <c r="C167" s="40">
        <v>48660</v>
      </c>
      <c r="D167" s="42"/>
      <c r="E167" s="42"/>
      <c r="F167" s="24" t="s">
        <v>1899</v>
      </c>
    </row>
    <row r="168" spans="1:6" s="1" customFormat="1" ht="14.25" x14ac:dyDescent="0.2">
      <c r="A168" s="174" t="s">
        <v>366</v>
      </c>
      <c r="B168" s="175" t="s">
        <v>366</v>
      </c>
      <c r="C168" s="40">
        <v>32713</v>
      </c>
      <c r="D168" s="42"/>
      <c r="E168" s="42"/>
      <c r="F168" s="24" t="s">
        <v>1900</v>
      </c>
    </row>
    <row r="169" spans="1:6" s="1" customFormat="1" ht="14.25" x14ac:dyDescent="0.2">
      <c r="A169" s="174" t="s">
        <v>367</v>
      </c>
      <c r="B169" s="175" t="s">
        <v>367</v>
      </c>
      <c r="C169" s="40">
        <v>32713</v>
      </c>
      <c r="D169" s="42"/>
      <c r="E169" s="42"/>
      <c r="F169" s="24" t="s">
        <v>1900</v>
      </c>
    </row>
    <row r="170" spans="1:6" s="1" customFormat="1" ht="14.25" x14ac:dyDescent="0.2">
      <c r="A170" s="174" t="s">
        <v>368</v>
      </c>
      <c r="B170" s="175" t="s">
        <v>368</v>
      </c>
      <c r="C170" s="40">
        <v>35807</v>
      </c>
      <c r="D170" s="42"/>
      <c r="E170" s="42"/>
      <c r="F170" s="24" t="s">
        <v>1901</v>
      </c>
    </row>
    <row r="171" spans="1:6" s="1" customFormat="1" ht="14.25" x14ac:dyDescent="0.2">
      <c r="A171" s="174" t="s">
        <v>369</v>
      </c>
      <c r="B171" s="175" t="s">
        <v>369</v>
      </c>
      <c r="C171" s="40">
        <v>90435</v>
      </c>
      <c r="D171" s="42"/>
      <c r="E171" s="42"/>
      <c r="F171" s="24" t="s">
        <v>1902</v>
      </c>
    </row>
    <row r="172" spans="1:6" s="1" customFormat="1" ht="14.25" x14ac:dyDescent="0.2">
      <c r="A172" s="174" t="s">
        <v>370</v>
      </c>
      <c r="B172" s="175" t="s">
        <v>370</v>
      </c>
      <c r="C172" s="40">
        <v>13194</v>
      </c>
      <c r="D172" s="42"/>
      <c r="E172" s="42"/>
      <c r="F172" s="24" t="s">
        <v>1903</v>
      </c>
    </row>
    <row r="173" spans="1:6" s="1" customFormat="1" ht="14.25" x14ac:dyDescent="0.2">
      <c r="A173" s="174" t="s">
        <v>371</v>
      </c>
      <c r="B173" s="175" t="s">
        <v>371</v>
      </c>
      <c r="C173" s="40">
        <v>18194</v>
      </c>
      <c r="D173" s="42"/>
      <c r="E173" s="42"/>
      <c r="F173" s="24" t="s">
        <v>1904</v>
      </c>
    </row>
    <row r="174" spans="1:6" s="1" customFormat="1" ht="14.25" x14ac:dyDescent="0.2">
      <c r="A174" s="174" t="s">
        <v>372</v>
      </c>
      <c r="B174" s="175" t="s">
        <v>372</v>
      </c>
      <c r="C174" s="40">
        <v>19694</v>
      </c>
      <c r="D174" s="42"/>
      <c r="E174" s="42"/>
      <c r="F174" s="24" t="s">
        <v>1905</v>
      </c>
    </row>
    <row r="175" spans="1:6" s="1" customFormat="1" ht="14.25" x14ac:dyDescent="0.2">
      <c r="A175" s="174" t="s">
        <v>373</v>
      </c>
      <c r="B175" s="175" t="s">
        <v>373</v>
      </c>
      <c r="C175" s="40">
        <v>225285</v>
      </c>
      <c r="D175" s="42"/>
      <c r="E175" s="42"/>
      <c r="F175" s="24" t="s">
        <v>1906</v>
      </c>
    </row>
    <row r="176" spans="1:6" s="1" customFormat="1" ht="14.25" x14ac:dyDescent="0.2">
      <c r="A176" s="174" t="s">
        <v>374</v>
      </c>
      <c r="B176" s="175" t="s">
        <v>374</v>
      </c>
      <c r="C176" s="40">
        <v>11000</v>
      </c>
      <c r="D176" s="42"/>
      <c r="E176" s="42"/>
      <c r="F176" s="24" t="s">
        <v>1907</v>
      </c>
    </row>
    <row r="177" spans="1:6" s="1" customFormat="1" ht="14.25" x14ac:dyDescent="0.2">
      <c r="A177" s="174" t="s">
        <v>375</v>
      </c>
      <c r="B177" s="175" t="s">
        <v>375</v>
      </c>
      <c r="C177" s="40">
        <v>74465</v>
      </c>
      <c r="D177" s="42"/>
      <c r="E177" s="42"/>
      <c r="F177" s="24" t="s">
        <v>1908</v>
      </c>
    </row>
    <row r="178" spans="1:6" s="1" customFormat="1" ht="14.25" x14ac:dyDescent="0.2">
      <c r="A178" s="174" t="s">
        <v>376</v>
      </c>
      <c r="B178" s="175" t="s">
        <v>376</v>
      </c>
      <c r="C178" s="40">
        <v>58183</v>
      </c>
      <c r="D178" s="42"/>
      <c r="E178" s="42"/>
      <c r="F178" s="24" t="s">
        <v>1909</v>
      </c>
    </row>
    <row r="179" spans="1:6" s="1" customFormat="1" ht="14.25" x14ac:dyDescent="0.2">
      <c r="A179" s="174" t="s">
        <v>377</v>
      </c>
      <c r="B179" s="175" t="s">
        <v>377</v>
      </c>
      <c r="C179" s="40">
        <v>15384</v>
      </c>
      <c r="D179" s="42"/>
      <c r="E179" s="42"/>
      <c r="F179" s="24" t="s">
        <v>1910</v>
      </c>
    </row>
    <row r="180" spans="1:6" s="1" customFormat="1" ht="14.25" x14ac:dyDescent="0.2">
      <c r="A180" s="174" t="s">
        <v>378</v>
      </c>
      <c r="B180" s="175" t="s">
        <v>378</v>
      </c>
      <c r="C180" s="40">
        <v>8184</v>
      </c>
      <c r="D180" s="42"/>
      <c r="E180" s="42"/>
      <c r="F180" s="24" t="s">
        <v>1911</v>
      </c>
    </row>
    <row r="181" spans="1:6" s="1" customFormat="1" ht="14.25" x14ac:dyDescent="0.2">
      <c r="A181" s="174" t="s">
        <v>379</v>
      </c>
      <c r="B181" s="175" t="s">
        <v>379</v>
      </c>
      <c r="C181" s="40">
        <v>18599</v>
      </c>
      <c r="D181" s="42"/>
      <c r="E181" s="42"/>
      <c r="F181" s="24" t="s">
        <v>1912</v>
      </c>
    </row>
    <row r="182" spans="1:6" s="1" customFormat="1" ht="14.25" x14ac:dyDescent="0.2">
      <c r="A182" s="174" t="s">
        <v>380</v>
      </c>
      <c r="B182" s="175" t="s">
        <v>380</v>
      </c>
      <c r="C182" s="40">
        <v>7708</v>
      </c>
      <c r="D182" s="42"/>
      <c r="E182" s="42"/>
      <c r="F182" s="24" t="s">
        <v>1913</v>
      </c>
    </row>
    <row r="183" spans="1:6" s="1" customFormat="1" ht="14.25" x14ac:dyDescent="0.2">
      <c r="A183" s="174" t="s">
        <v>381</v>
      </c>
      <c r="B183" s="175" t="s">
        <v>381</v>
      </c>
      <c r="C183" s="40">
        <v>25976</v>
      </c>
      <c r="D183" s="42"/>
      <c r="E183" s="42"/>
      <c r="F183" s="24" t="s">
        <v>1914</v>
      </c>
    </row>
    <row r="184" spans="1:6" s="1" customFormat="1" ht="14.25" x14ac:dyDescent="0.2">
      <c r="A184" s="174" t="s">
        <v>382</v>
      </c>
      <c r="B184" s="175" t="s">
        <v>382</v>
      </c>
      <c r="C184" s="40">
        <v>18502</v>
      </c>
      <c r="D184" s="42"/>
      <c r="E184" s="42"/>
      <c r="F184" s="24" t="s">
        <v>1915</v>
      </c>
    </row>
    <row r="185" spans="1:6" s="1" customFormat="1" ht="14.25" x14ac:dyDescent="0.2">
      <c r="A185" s="174" t="s">
        <v>383</v>
      </c>
      <c r="B185" s="175" t="s">
        <v>383</v>
      </c>
      <c r="C185" s="40">
        <v>47101</v>
      </c>
      <c r="D185" s="42"/>
      <c r="E185" s="42"/>
      <c r="F185" s="24" t="s">
        <v>1916</v>
      </c>
    </row>
    <row r="186" spans="1:6" s="1" customFormat="1" ht="14.25" x14ac:dyDescent="0.2">
      <c r="A186" s="174" t="s">
        <v>384</v>
      </c>
      <c r="B186" s="175" t="s">
        <v>384</v>
      </c>
      <c r="C186" s="40">
        <v>8250</v>
      </c>
      <c r="D186" s="42"/>
      <c r="E186" s="42"/>
      <c r="F186" s="24" t="s">
        <v>1917</v>
      </c>
    </row>
    <row r="187" spans="1:6" s="1" customFormat="1" ht="14.25" x14ac:dyDescent="0.2">
      <c r="A187" s="174" t="s">
        <v>385</v>
      </c>
      <c r="B187" s="175" t="s">
        <v>385</v>
      </c>
      <c r="C187" s="40">
        <v>8044</v>
      </c>
      <c r="D187" s="42"/>
      <c r="E187" s="42"/>
      <c r="F187" s="24" t="s">
        <v>1918</v>
      </c>
    </row>
    <row r="188" spans="1:6" s="1" customFormat="1" ht="14.25" x14ac:dyDescent="0.2">
      <c r="A188" s="174" t="s">
        <v>386</v>
      </c>
      <c r="B188" s="175" t="s">
        <v>386</v>
      </c>
      <c r="C188" s="40">
        <v>321529</v>
      </c>
      <c r="D188" s="42"/>
      <c r="E188" s="42"/>
      <c r="F188" s="24" t="s">
        <v>1919</v>
      </c>
    </row>
    <row r="189" spans="1:6" s="1" customFormat="1" ht="14.25" x14ac:dyDescent="0.2">
      <c r="A189" s="174" t="s">
        <v>387</v>
      </c>
      <c r="B189" s="175" t="s">
        <v>387</v>
      </c>
      <c r="C189" s="40">
        <v>60276</v>
      </c>
      <c r="D189" s="42"/>
      <c r="E189" s="42"/>
      <c r="F189" s="24" t="s">
        <v>1920</v>
      </c>
    </row>
    <row r="190" spans="1:6" s="1" customFormat="1" ht="14.25" x14ac:dyDescent="0.2">
      <c r="A190" s="174" t="s">
        <v>388</v>
      </c>
      <c r="B190" s="175" t="s">
        <v>388</v>
      </c>
      <c r="C190" s="40">
        <v>85380</v>
      </c>
      <c r="D190" s="42"/>
      <c r="E190" s="42"/>
      <c r="F190" s="24" t="s">
        <v>1921</v>
      </c>
    </row>
    <row r="191" spans="1:6" s="1" customFormat="1" ht="14.25" x14ac:dyDescent="0.2">
      <c r="A191" s="174" t="s">
        <v>389</v>
      </c>
      <c r="B191" s="175" t="s">
        <v>389</v>
      </c>
      <c r="C191" s="40">
        <v>248760</v>
      </c>
      <c r="D191" s="42"/>
      <c r="E191" s="42"/>
      <c r="F191" s="24" t="s">
        <v>1922</v>
      </c>
    </row>
    <row r="192" spans="1:6" s="1" customFormat="1" ht="14.25" x14ac:dyDescent="0.2">
      <c r="A192" s="174" t="s">
        <v>390</v>
      </c>
      <c r="B192" s="175" t="s">
        <v>390</v>
      </c>
      <c r="C192" s="40">
        <v>97880</v>
      </c>
      <c r="D192" s="42"/>
      <c r="E192" s="42"/>
      <c r="F192" s="24" t="s">
        <v>1923</v>
      </c>
    </row>
    <row r="193" spans="1:6" s="1" customFormat="1" ht="14.25" x14ac:dyDescent="0.2">
      <c r="A193" s="174" t="s">
        <v>391</v>
      </c>
      <c r="B193" s="175" t="s">
        <v>391</v>
      </c>
      <c r="C193" s="40">
        <v>57101</v>
      </c>
      <c r="D193" s="42"/>
      <c r="E193" s="42"/>
      <c r="F193" s="24" t="s">
        <v>1924</v>
      </c>
    </row>
    <row r="194" spans="1:6" s="1" customFormat="1" ht="14.25" x14ac:dyDescent="0.2">
      <c r="A194" s="174" t="s">
        <v>392</v>
      </c>
      <c r="B194" s="175" t="s">
        <v>392</v>
      </c>
      <c r="C194" s="40">
        <v>22584</v>
      </c>
      <c r="D194" s="42"/>
      <c r="E194" s="42"/>
      <c r="F194" s="24" t="s">
        <v>1925</v>
      </c>
    </row>
    <row r="195" spans="1:6" s="1" customFormat="1" ht="14.25" x14ac:dyDescent="0.2">
      <c r="A195" s="174" t="s">
        <v>393</v>
      </c>
      <c r="B195" s="175" t="s">
        <v>393</v>
      </c>
      <c r="C195" s="40">
        <v>12884</v>
      </c>
      <c r="D195" s="42"/>
      <c r="E195" s="42"/>
      <c r="F195" s="24" t="s">
        <v>1926</v>
      </c>
    </row>
    <row r="196" spans="1:6" s="1" customFormat="1" ht="14.25" x14ac:dyDescent="0.2">
      <c r="A196" s="174" t="s">
        <v>394</v>
      </c>
      <c r="B196" s="175" t="s">
        <v>394</v>
      </c>
      <c r="C196" s="40">
        <v>25000</v>
      </c>
      <c r="D196" s="42"/>
      <c r="E196" s="42"/>
      <c r="F196" s="24" t="s">
        <v>1927</v>
      </c>
    </row>
    <row r="197" spans="1:6" s="1" customFormat="1" ht="14.25" x14ac:dyDescent="0.2">
      <c r="A197" s="174" t="s">
        <v>395</v>
      </c>
      <c r="B197" s="175" t="s">
        <v>395</v>
      </c>
      <c r="C197" s="40">
        <v>98880</v>
      </c>
      <c r="D197" s="42"/>
      <c r="E197" s="42"/>
      <c r="F197" s="24" t="s">
        <v>1928</v>
      </c>
    </row>
    <row r="198" spans="1:6" s="1" customFormat="1" ht="14.25" x14ac:dyDescent="0.2">
      <c r="A198" s="174" t="s">
        <v>396</v>
      </c>
      <c r="B198" s="175" t="s">
        <v>396</v>
      </c>
      <c r="C198" s="40">
        <v>25401</v>
      </c>
      <c r="D198" s="42"/>
      <c r="E198" s="42"/>
      <c r="F198" s="24" t="s">
        <v>1929</v>
      </c>
    </row>
    <row r="199" spans="1:6" s="1" customFormat="1" ht="14.25" x14ac:dyDescent="0.2">
      <c r="A199" s="174" t="s">
        <v>397</v>
      </c>
      <c r="B199" s="175" t="s">
        <v>397</v>
      </c>
      <c r="C199" s="40">
        <v>22119</v>
      </c>
      <c r="D199" s="42"/>
      <c r="E199" s="42"/>
      <c r="F199" s="24" t="s">
        <v>1930</v>
      </c>
    </row>
    <row r="200" spans="1:6" s="1" customFormat="1" ht="14.25" x14ac:dyDescent="0.2">
      <c r="A200" s="174" t="s">
        <v>398</v>
      </c>
      <c r="B200" s="175" t="s">
        <v>398</v>
      </c>
      <c r="C200" s="40">
        <v>14282</v>
      </c>
      <c r="D200" s="42"/>
      <c r="E200" s="42"/>
      <c r="F200" s="24" t="s">
        <v>1931</v>
      </c>
    </row>
    <row r="201" spans="1:6" s="1" customFormat="1" ht="14.25" x14ac:dyDescent="0.2">
      <c r="A201" s="176" t="s">
        <v>399</v>
      </c>
      <c r="B201" s="177" t="s">
        <v>399</v>
      </c>
      <c r="C201" s="40">
        <v>20669</v>
      </c>
      <c r="D201" s="42"/>
      <c r="E201" s="42"/>
      <c r="F201" s="24" t="s">
        <v>1932</v>
      </c>
    </row>
    <row r="202" spans="1:6" s="1" customFormat="1" ht="14.25" x14ac:dyDescent="0.2">
      <c r="A202" s="144" t="s">
        <v>400</v>
      </c>
      <c r="B202" s="144" t="s">
        <v>400</v>
      </c>
      <c r="C202" s="40">
        <v>20669</v>
      </c>
      <c r="D202" s="42"/>
      <c r="E202" s="42"/>
      <c r="F202" s="24" t="s">
        <v>1932</v>
      </c>
    </row>
    <row r="203" spans="1:6" s="1" customFormat="1" ht="14.25" x14ac:dyDescent="0.2">
      <c r="A203" s="144" t="s">
        <v>401</v>
      </c>
      <c r="B203" s="144" t="s">
        <v>401</v>
      </c>
      <c r="C203" s="40">
        <v>10611</v>
      </c>
      <c r="D203" s="42"/>
      <c r="E203" s="42"/>
      <c r="F203" s="24" t="s">
        <v>1933</v>
      </c>
    </row>
    <row r="204" spans="1:6" s="1" customFormat="1" ht="14.25" x14ac:dyDescent="0.2">
      <c r="A204" s="144" t="s">
        <v>402</v>
      </c>
      <c r="B204" s="144" t="s">
        <v>402</v>
      </c>
      <c r="C204" s="40">
        <v>10611</v>
      </c>
      <c r="D204" s="42"/>
      <c r="E204" s="42"/>
      <c r="F204" s="24" t="s">
        <v>1933</v>
      </c>
    </row>
    <row r="205" spans="1:6" s="1" customFormat="1" ht="14.25" x14ac:dyDescent="0.2">
      <c r="A205" s="144" t="s">
        <v>403</v>
      </c>
      <c r="B205" s="144" t="s">
        <v>403</v>
      </c>
      <c r="C205" s="40">
        <v>3779</v>
      </c>
      <c r="D205" s="42"/>
      <c r="E205" s="42"/>
      <c r="F205" s="24" t="s">
        <v>1934</v>
      </c>
    </row>
    <row r="206" spans="1:6" s="1" customFormat="1" ht="14.25" x14ac:dyDescent="0.2">
      <c r="A206" s="144" t="s">
        <v>404</v>
      </c>
      <c r="B206" s="144" t="s">
        <v>404</v>
      </c>
      <c r="C206" s="40">
        <v>7981</v>
      </c>
      <c r="D206" s="42"/>
      <c r="E206" s="42"/>
      <c r="F206" s="24" t="s">
        <v>1935</v>
      </c>
    </row>
    <row r="207" spans="1:6" s="1" customFormat="1" ht="14.25" x14ac:dyDescent="0.2">
      <c r="A207" s="144" t="s">
        <v>405</v>
      </c>
      <c r="B207" s="144" t="s">
        <v>405</v>
      </c>
      <c r="C207" s="40">
        <v>14431</v>
      </c>
      <c r="D207" s="42"/>
      <c r="E207" s="42"/>
      <c r="F207" s="24" t="s">
        <v>822</v>
      </c>
    </row>
    <row r="208" spans="1:6" s="1" customFormat="1" ht="14.25" x14ac:dyDescent="0.2">
      <c r="A208" s="144" t="s">
        <v>406</v>
      </c>
      <c r="B208" s="144" t="s">
        <v>406</v>
      </c>
      <c r="C208" s="40">
        <v>16862</v>
      </c>
      <c r="D208" s="42"/>
      <c r="E208" s="42"/>
      <c r="F208" s="24" t="s">
        <v>821</v>
      </c>
    </row>
    <row r="209" spans="1:6" s="1" customFormat="1" ht="14.25" x14ac:dyDescent="0.2">
      <c r="A209" s="144" t="s">
        <v>407</v>
      </c>
      <c r="B209" s="144" t="s">
        <v>407</v>
      </c>
      <c r="C209" s="40">
        <v>9964</v>
      </c>
      <c r="D209" s="42"/>
      <c r="E209" s="42"/>
      <c r="F209" s="24" t="s">
        <v>820</v>
      </c>
    </row>
    <row r="210" spans="1:6" s="1" customFormat="1" ht="14.25" x14ac:dyDescent="0.2">
      <c r="A210" s="144" t="s">
        <v>408</v>
      </c>
      <c r="B210" s="144" t="s">
        <v>408</v>
      </c>
      <c r="C210" s="40">
        <v>81850</v>
      </c>
      <c r="D210" s="42"/>
      <c r="E210" s="42"/>
      <c r="F210" s="24" t="s">
        <v>819</v>
      </c>
    </row>
    <row r="211" spans="1:6" s="1" customFormat="1" ht="14.25" x14ac:dyDescent="0.2">
      <c r="A211" s="144" t="s">
        <v>409</v>
      </c>
      <c r="B211" s="144" t="s">
        <v>409</v>
      </c>
      <c r="C211" s="40">
        <v>103350</v>
      </c>
      <c r="D211" s="42"/>
      <c r="E211" s="42"/>
      <c r="F211" s="24" t="s">
        <v>818</v>
      </c>
    </row>
    <row r="212" spans="1:6" s="1" customFormat="1" ht="14.25" x14ac:dyDescent="0.2">
      <c r="A212" s="144" t="s">
        <v>410</v>
      </c>
      <c r="B212" s="144" t="s">
        <v>410</v>
      </c>
      <c r="C212" s="40">
        <v>76946</v>
      </c>
      <c r="D212" s="42"/>
      <c r="E212" s="42"/>
      <c r="F212" s="24" t="s">
        <v>817</v>
      </c>
    </row>
    <row r="213" spans="1:6" s="1" customFormat="1" ht="14.25" x14ac:dyDescent="0.2">
      <c r="A213" s="144" t="s">
        <v>411</v>
      </c>
      <c r="B213" s="144" t="s">
        <v>411</v>
      </c>
      <c r="C213" s="40">
        <v>101068</v>
      </c>
      <c r="D213" s="42"/>
      <c r="E213" s="42"/>
      <c r="F213" s="24" t="s">
        <v>816</v>
      </c>
    </row>
    <row r="214" spans="1:6" s="1" customFormat="1" ht="14.25" x14ac:dyDescent="0.2">
      <c r="A214" s="144" t="s">
        <v>412</v>
      </c>
      <c r="B214" s="144" t="s">
        <v>412</v>
      </c>
      <c r="C214" s="40">
        <v>27478</v>
      </c>
      <c r="D214" s="42"/>
      <c r="E214" s="42"/>
      <c r="F214" s="24" t="s">
        <v>815</v>
      </c>
    </row>
    <row r="215" spans="1:6" s="1" customFormat="1" ht="14.25" x14ac:dyDescent="0.2">
      <c r="A215" s="144" t="s">
        <v>413</v>
      </c>
      <c r="B215" s="144" t="s">
        <v>413</v>
      </c>
      <c r="C215" s="40">
        <v>25393</v>
      </c>
      <c r="D215" s="42"/>
      <c r="E215" s="42"/>
      <c r="F215" s="24" t="s">
        <v>814</v>
      </c>
    </row>
    <row r="216" spans="1:6" s="1" customFormat="1" ht="14.25" x14ac:dyDescent="0.2">
      <c r="A216" s="144" t="s">
        <v>414</v>
      </c>
      <c r="B216" s="144" t="s">
        <v>414</v>
      </c>
      <c r="C216" s="40">
        <v>56675</v>
      </c>
      <c r="D216" s="42"/>
      <c r="E216" s="42"/>
      <c r="F216" s="24" t="s">
        <v>813</v>
      </c>
    </row>
    <row r="217" spans="1:6" s="1" customFormat="1" ht="14.25" x14ac:dyDescent="0.2">
      <c r="A217" s="144" t="s">
        <v>415</v>
      </c>
      <c r="B217" s="144" t="s">
        <v>415</v>
      </c>
      <c r="C217" s="40">
        <v>79068</v>
      </c>
      <c r="D217" s="42"/>
      <c r="E217" s="42"/>
      <c r="F217" s="24" t="s">
        <v>812</v>
      </c>
    </row>
    <row r="218" spans="1:6" s="1" customFormat="1" ht="14.25" x14ac:dyDescent="0.2">
      <c r="A218" s="144" t="s">
        <v>416</v>
      </c>
      <c r="B218" s="144" t="s">
        <v>416</v>
      </c>
      <c r="C218" s="40">
        <v>17188</v>
      </c>
      <c r="D218" s="42"/>
      <c r="E218" s="42"/>
      <c r="F218" s="24" t="s">
        <v>811</v>
      </c>
    </row>
    <row r="219" spans="1:6" s="1" customFormat="1" ht="14.25" x14ac:dyDescent="0.2">
      <c r="A219" s="144" t="s">
        <v>417</v>
      </c>
      <c r="B219" s="144" t="s">
        <v>417</v>
      </c>
      <c r="C219" s="40">
        <v>29260</v>
      </c>
      <c r="D219" s="42"/>
      <c r="E219" s="42"/>
      <c r="F219" s="24" t="s">
        <v>810</v>
      </c>
    </row>
    <row r="220" spans="1:6" s="1" customFormat="1" ht="14.25" x14ac:dyDescent="0.2">
      <c r="A220" s="144" t="s">
        <v>418</v>
      </c>
      <c r="B220" s="144" t="s">
        <v>418</v>
      </c>
      <c r="C220" s="40">
        <v>28013</v>
      </c>
      <c r="D220" s="42"/>
      <c r="E220" s="42"/>
      <c r="F220" s="24" t="s">
        <v>809</v>
      </c>
    </row>
    <row r="221" spans="1:6" s="1" customFormat="1" ht="14.25" x14ac:dyDescent="0.2">
      <c r="A221" s="144" t="s">
        <v>419</v>
      </c>
      <c r="B221" s="144" t="s">
        <v>419</v>
      </c>
      <c r="C221" s="40">
        <v>9337</v>
      </c>
      <c r="D221" s="42"/>
      <c r="E221" s="42"/>
      <c r="F221" s="24" t="s">
        <v>808</v>
      </c>
    </row>
    <row r="222" spans="1:6" s="1" customFormat="1" ht="14.25" x14ac:dyDescent="0.2">
      <c r="A222" s="144" t="s">
        <v>420</v>
      </c>
      <c r="B222" s="144" t="s">
        <v>420</v>
      </c>
      <c r="C222" s="40">
        <v>16428</v>
      </c>
      <c r="D222" s="42"/>
      <c r="E222" s="42"/>
      <c r="F222" s="24" t="s">
        <v>807</v>
      </c>
    </row>
    <row r="223" spans="1:6" s="1" customFormat="1" ht="14.25" x14ac:dyDescent="0.2">
      <c r="A223" s="144" t="s">
        <v>421</v>
      </c>
      <c r="B223" s="144" t="s">
        <v>421</v>
      </c>
      <c r="C223" s="40">
        <v>16752</v>
      </c>
      <c r="D223" s="42"/>
      <c r="E223" s="42"/>
      <c r="F223" s="24" t="s">
        <v>806</v>
      </c>
    </row>
    <row r="224" spans="1:6" s="1" customFormat="1" ht="14.25" x14ac:dyDescent="0.2">
      <c r="A224" s="144" t="s">
        <v>422</v>
      </c>
      <c r="B224" s="144" t="s">
        <v>422</v>
      </c>
      <c r="C224" s="40">
        <v>124303</v>
      </c>
      <c r="D224" s="42"/>
      <c r="E224" s="42"/>
      <c r="F224" s="24" t="s">
        <v>805</v>
      </c>
    </row>
    <row r="225" spans="1:6" s="1" customFormat="1" ht="14.25" x14ac:dyDescent="0.2">
      <c r="A225" s="144" t="s">
        <v>423</v>
      </c>
      <c r="B225" s="144" t="s">
        <v>423</v>
      </c>
      <c r="C225" s="40">
        <v>48914</v>
      </c>
      <c r="D225" s="42"/>
      <c r="E225" s="42"/>
      <c r="F225" s="24" t="s">
        <v>804</v>
      </c>
    </row>
    <row r="226" spans="1:6" s="1" customFormat="1" ht="14.25" x14ac:dyDescent="0.2">
      <c r="A226" s="144" t="s">
        <v>424</v>
      </c>
      <c r="B226" s="144" t="s">
        <v>424</v>
      </c>
      <c r="C226" s="40">
        <v>52598</v>
      </c>
      <c r="D226" s="42"/>
      <c r="E226" s="42"/>
      <c r="F226" s="24" t="s">
        <v>803</v>
      </c>
    </row>
    <row r="227" spans="1:6" s="1" customFormat="1" ht="14.25" x14ac:dyDescent="0.2">
      <c r="A227" s="144" t="s">
        <v>425</v>
      </c>
      <c r="B227" s="144" t="s">
        <v>425</v>
      </c>
      <c r="C227" s="40">
        <v>42486</v>
      </c>
      <c r="D227" s="42"/>
      <c r="E227" s="42"/>
      <c r="F227" s="24" t="s">
        <v>802</v>
      </c>
    </row>
    <row r="228" spans="1:6" s="1" customFormat="1" ht="14.25" x14ac:dyDescent="0.2">
      <c r="A228" s="144" t="s">
        <v>426</v>
      </c>
      <c r="B228" s="144" t="s">
        <v>426</v>
      </c>
      <c r="C228" s="40">
        <v>44298</v>
      </c>
      <c r="D228" s="42"/>
      <c r="E228" s="42"/>
      <c r="F228" s="24" t="s">
        <v>801</v>
      </c>
    </row>
    <row r="229" spans="1:6" s="1" customFormat="1" ht="14.25" x14ac:dyDescent="0.2">
      <c r="A229" s="144" t="s">
        <v>427</v>
      </c>
      <c r="B229" s="144" t="s">
        <v>427</v>
      </c>
      <c r="C229" s="40">
        <v>63784</v>
      </c>
      <c r="D229" s="42"/>
      <c r="E229" s="42"/>
      <c r="F229" s="24" t="s">
        <v>800</v>
      </c>
    </row>
    <row r="230" spans="1:6" s="1" customFormat="1" ht="14.25" x14ac:dyDescent="0.2">
      <c r="A230" s="144" t="s">
        <v>428</v>
      </c>
      <c r="B230" s="144" t="s">
        <v>428</v>
      </c>
      <c r="C230" s="40">
        <v>66521</v>
      </c>
      <c r="D230" s="42"/>
      <c r="E230" s="42"/>
      <c r="F230" s="24" t="s">
        <v>799</v>
      </c>
    </row>
    <row r="231" spans="1:6" s="1" customFormat="1" ht="14.25" x14ac:dyDescent="0.2">
      <c r="A231" s="144" t="s">
        <v>429</v>
      </c>
      <c r="B231" s="144" t="s">
        <v>429</v>
      </c>
      <c r="C231" s="40">
        <v>37247</v>
      </c>
      <c r="D231" s="42"/>
      <c r="E231" s="42"/>
      <c r="F231" s="24" t="s">
        <v>798</v>
      </c>
    </row>
    <row r="232" spans="1:6" s="1" customFormat="1" ht="14.25" x14ac:dyDescent="0.2">
      <c r="A232" s="144" t="s">
        <v>430</v>
      </c>
      <c r="B232" s="144" t="s">
        <v>430</v>
      </c>
      <c r="C232" s="40">
        <v>2808400</v>
      </c>
      <c r="D232" s="42"/>
      <c r="E232" s="42"/>
      <c r="F232" s="24" t="s">
        <v>797</v>
      </c>
    </row>
    <row r="233" spans="1:6" s="1" customFormat="1" ht="14.25" x14ac:dyDescent="0.2">
      <c r="A233" s="144" t="s">
        <v>431</v>
      </c>
      <c r="B233" s="144" t="s">
        <v>431</v>
      </c>
      <c r="C233" s="40">
        <v>368900</v>
      </c>
      <c r="D233" s="42"/>
      <c r="E233" s="42"/>
      <c r="F233" s="24" t="s">
        <v>796</v>
      </c>
    </row>
    <row r="234" spans="1:6" s="1" customFormat="1" ht="14.25" x14ac:dyDescent="0.2">
      <c r="A234" s="144" t="s">
        <v>432</v>
      </c>
      <c r="B234" s="144" t="s">
        <v>432</v>
      </c>
      <c r="C234" s="40">
        <v>440300</v>
      </c>
      <c r="D234" s="42"/>
      <c r="E234" s="42"/>
      <c r="F234" s="24" t="s">
        <v>795</v>
      </c>
    </row>
    <row r="235" spans="1:6" s="1" customFormat="1" ht="14.25" x14ac:dyDescent="0.2">
      <c r="A235" s="144" t="s">
        <v>433</v>
      </c>
      <c r="B235" s="144" t="s">
        <v>433</v>
      </c>
      <c r="C235" s="40">
        <v>2000000</v>
      </c>
      <c r="D235" s="42"/>
      <c r="E235" s="42"/>
      <c r="F235" s="24" t="s">
        <v>794</v>
      </c>
    </row>
    <row r="236" spans="1:6" s="1" customFormat="1" ht="14.25" x14ac:dyDescent="0.2">
      <c r="A236" s="144" t="s">
        <v>434</v>
      </c>
      <c r="B236" s="144" t="s">
        <v>434</v>
      </c>
      <c r="C236" s="40">
        <f>1392300+3500000/2</f>
        <v>3142300</v>
      </c>
      <c r="D236" s="42"/>
      <c r="E236" s="42"/>
      <c r="F236" s="24" t="s">
        <v>793</v>
      </c>
    </row>
    <row r="237" spans="1:6" s="1" customFormat="1" ht="14.25" x14ac:dyDescent="0.2">
      <c r="A237" s="144" t="s">
        <v>435</v>
      </c>
      <c r="B237" s="144" t="s">
        <v>435</v>
      </c>
      <c r="C237" s="40">
        <f>(1314950+1800000)/2</f>
        <v>1557475</v>
      </c>
      <c r="D237" s="42"/>
      <c r="E237" s="42"/>
      <c r="F237" s="24" t="s">
        <v>792</v>
      </c>
    </row>
    <row r="238" spans="1:6" s="1" customFormat="1" ht="14.25" x14ac:dyDescent="0.2">
      <c r="A238" s="172" t="s">
        <v>438</v>
      </c>
      <c r="B238" s="173"/>
      <c r="C238" s="42">
        <f>(6652100+5000000)/2</f>
        <v>5826050</v>
      </c>
      <c r="D238" s="42"/>
      <c r="E238" s="42"/>
      <c r="F238" s="24" t="s">
        <v>791</v>
      </c>
    </row>
    <row r="239" spans="1:6" s="1" customFormat="1" ht="14.25" customHeight="1" x14ac:dyDescent="0.2">
      <c r="A239" s="172" t="s">
        <v>439</v>
      </c>
      <c r="B239" s="173"/>
      <c r="C239" s="40">
        <f>+(4176900+5500000)/2</f>
        <v>4838450</v>
      </c>
      <c r="D239" s="42"/>
      <c r="E239" s="42"/>
      <c r="F239" s="24" t="s">
        <v>790</v>
      </c>
    </row>
    <row r="240" spans="1:6" s="1" customFormat="1" ht="14.25" customHeight="1" x14ac:dyDescent="0.2">
      <c r="A240" s="172" t="s">
        <v>440</v>
      </c>
      <c r="B240" s="173"/>
      <c r="C240" s="40">
        <f>+(773500+782000)/2</f>
        <v>777750</v>
      </c>
      <c r="D240" s="42"/>
      <c r="E240" s="42"/>
      <c r="F240" s="24" t="s">
        <v>789</v>
      </c>
    </row>
    <row r="241" spans="1:6" s="1" customFormat="1" ht="14.25" customHeight="1" x14ac:dyDescent="0.2">
      <c r="A241" s="172" t="s">
        <v>441</v>
      </c>
      <c r="B241" s="173"/>
      <c r="C241" s="42">
        <f>+(16285150+14000000)/2</f>
        <v>15142575</v>
      </c>
      <c r="D241" s="42"/>
      <c r="E241" s="42"/>
      <c r="F241" s="24" t="s">
        <v>788</v>
      </c>
    </row>
    <row r="242" spans="1:6" s="1" customFormat="1" ht="14.25" customHeight="1" x14ac:dyDescent="0.2">
      <c r="A242" s="172" t="s">
        <v>823</v>
      </c>
      <c r="B242" s="173"/>
      <c r="C242" s="40">
        <f>+(7000000+5723900)/2</f>
        <v>6361950</v>
      </c>
      <c r="D242" s="42"/>
      <c r="E242" s="42"/>
      <c r="F242" s="24" t="s">
        <v>787</v>
      </c>
    </row>
    <row r="243" spans="1:6" s="1" customFormat="1" ht="14.25" customHeight="1" x14ac:dyDescent="0.2">
      <c r="A243" s="172" t="s">
        <v>824</v>
      </c>
      <c r="B243" s="173"/>
      <c r="C243" s="40">
        <v>3867500</v>
      </c>
      <c r="D243" s="42"/>
      <c r="E243" s="42"/>
      <c r="F243" s="24" t="s">
        <v>825</v>
      </c>
    </row>
    <row r="244" spans="1:6" s="1" customFormat="1" ht="14.25" customHeight="1" x14ac:dyDescent="0.2">
      <c r="A244" s="172" t="s">
        <v>827</v>
      </c>
      <c r="B244" s="173"/>
      <c r="C244" s="40">
        <v>1023400</v>
      </c>
      <c r="D244" s="42"/>
      <c r="E244" s="42"/>
      <c r="F244" s="24" t="s">
        <v>828</v>
      </c>
    </row>
    <row r="245" spans="1:6" s="1" customFormat="1" ht="14.25" customHeight="1" x14ac:dyDescent="0.2">
      <c r="A245" s="172" t="s">
        <v>829</v>
      </c>
      <c r="B245" s="173"/>
      <c r="C245" s="40">
        <v>9817500</v>
      </c>
      <c r="D245" s="42"/>
      <c r="E245" s="42"/>
      <c r="F245" s="24" t="s">
        <v>830</v>
      </c>
    </row>
    <row r="246" spans="1:6" s="1" customFormat="1" ht="14.25" customHeight="1" x14ac:dyDescent="0.2">
      <c r="A246" s="172" t="s">
        <v>831</v>
      </c>
      <c r="B246" s="173"/>
      <c r="C246" s="40">
        <v>2171750</v>
      </c>
      <c r="D246" s="42"/>
      <c r="E246" s="42"/>
      <c r="F246" s="24" t="s">
        <v>832</v>
      </c>
    </row>
    <row r="247" spans="1:6" s="1" customFormat="1" ht="14.25" customHeight="1" x14ac:dyDescent="0.2">
      <c r="A247" s="172" t="s">
        <v>845</v>
      </c>
      <c r="B247" s="173"/>
      <c r="C247" s="40">
        <v>119000</v>
      </c>
      <c r="D247" s="42"/>
      <c r="E247" s="42"/>
      <c r="F247" s="24" t="s">
        <v>846</v>
      </c>
    </row>
    <row r="248" spans="1:6" s="1" customFormat="1" ht="14.25" customHeight="1" x14ac:dyDescent="0.2">
      <c r="A248" s="172" t="s">
        <v>1411</v>
      </c>
      <c r="B248" s="173"/>
      <c r="C248" s="40">
        <v>64885</v>
      </c>
      <c r="D248" s="42"/>
      <c r="E248" s="42"/>
      <c r="F248" s="24" t="s">
        <v>1412</v>
      </c>
    </row>
    <row r="249" spans="1:6" s="1" customFormat="1" ht="14.25" customHeight="1" x14ac:dyDescent="0.2">
      <c r="A249" s="172" t="s">
        <v>1413</v>
      </c>
      <c r="B249" s="173"/>
      <c r="C249" s="40">
        <v>142768</v>
      </c>
      <c r="D249" s="42"/>
      <c r="E249" s="42"/>
      <c r="F249" s="24" t="s">
        <v>1412</v>
      </c>
    </row>
    <row r="250" spans="1:6" s="1" customFormat="1" ht="14.25" customHeight="1" x14ac:dyDescent="0.2">
      <c r="A250" s="172" t="s">
        <v>1414</v>
      </c>
      <c r="B250" s="173"/>
      <c r="C250" s="40">
        <v>85426</v>
      </c>
      <c r="D250" s="42"/>
      <c r="E250" s="42"/>
      <c r="F250" s="24" t="s">
        <v>1412</v>
      </c>
    </row>
    <row r="251" spans="1:6" s="1" customFormat="1" ht="14.25" customHeight="1" x14ac:dyDescent="0.2">
      <c r="A251" s="172" t="s">
        <v>1415</v>
      </c>
      <c r="B251" s="173"/>
      <c r="C251" s="40">
        <v>187250</v>
      </c>
      <c r="D251" s="42"/>
      <c r="E251" s="42"/>
      <c r="F251" s="24" t="s">
        <v>1412</v>
      </c>
    </row>
    <row r="252" spans="1:6" s="1" customFormat="1" ht="14.25" customHeight="1" x14ac:dyDescent="0.2">
      <c r="A252" s="172" t="s">
        <v>1416</v>
      </c>
      <c r="B252" s="173"/>
      <c r="C252" s="40">
        <v>48780</v>
      </c>
      <c r="D252" s="42"/>
      <c r="E252" s="42"/>
      <c r="F252" s="24" t="s">
        <v>1412</v>
      </c>
    </row>
    <row r="253" spans="1:6" s="1" customFormat="1" ht="14.25" customHeight="1" x14ac:dyDescent="0.2">
      <c r="A253" s="172" t="s">
        <v>1417</v>
      </c>
      <c r="B253" s="173"/>
      <c r="C253" s="40">
        <v>84003</v>
      </c>
      <c r="D253" s="42"/>
      <c r="E253" s="42"/>
      <c r="F253" s="24" t="s">
        <v>1412</v>
      </c>
    </row>
    <row r="254" spans="1:6" s="1" customFormat="1" ht="14.25" customHeight="1" x14ac:dyDescent="0.2">
      <c r="A254" s="172" t="s">
        <v>1418</v>
      </c>
      <c r="B254" s="173"/>
      <c r="C254" s="40">
        <v>57645</v>
      </c>
      <c r="D254" s="42"/>
      <c r="E254" s="42"/>
      <c r="F254" s="24" t="s">
        <v>1412</v>
      </c>
    </row>
    <row r="255" spans="1:6" s="1" customFormat="1" ht="14.25" customHeight="1" x14ac:dyDescent="0.2">
      <c r="A255" s="172" t="s">
        <v>1419</v>
      </c>
      <c r="B255" s="173"/>
      <c r="C255" s="40">
        <v>67446</v>
      </c>
      <c r="D255" s="42"/>
      <c r="E255" s="42"/>
      <c r="F255" s="24" t="s">
        <v>1412</v>
      </c>
    </row>
    <row r="256" spans="1:6" s="1" customFormat="1" ht="14.25" customHeight="1" x14ac:dyDescent="0.2">
      <c r="A256" s="172" t="s">
        <v>1420</v>
      </c>
      <c r="B256" s="173"/>
      <c r="C256" s="40">
        <v>57305</v>
      </c>
      <c r="D256" s="42"/>
      <c r="E256" s="42"/>
      <c r="F256" s="24" t="s">
        <v>1412</v>
      </c>
    </row>
    <row r="257" spans="1:6" s="1" customFormat="1" ht="14.25" customHeight="1" x14ac:dyDescent="0.2">
      <c r="A257" s="172" t="s">
        <v>1421</v>
      </c>
      <c r="B257" s="173"/>
      <c r="C257" s="40">
        <v>338464</v>
      </c>
      <c r="D257" s="42"/>
      <c r="E257" s="42"/>
      <c r="F257" s="24" t="s">
        <v>1412</v>
      </c>
    </row>
    <row r="258" spans="1:6" s="1" customFormat="1" ht="14.25" customHeight="1" x14ac:dyDescent="0.2">
      <c r="A258" s="172" t="s">
        <v>1422</v>
      </c>
      <c r="B258" s="173"/>
      <c r="C258" s="40">
        <v>18753</v>
      </c>
      <c r="D258" s="42"/>
      <c r="E258" s="42"/>
      <c r="F258" s="24" t="s">
        <v>1412</v>
      </c>
    </row>
    <row r="259" spans="1:6" s="1" customFormat="1" ht="14.25" customHeight="1" x14ac:dyDescent="0.2">
      <c r="A259" s="172" t="s">
        <v>1423</v>
      </c>
      <c r="B259" s="173"/>
      <c r="C259" s="40">
        <v>61798</v>
      </c>
      <c r="D259" s="42"/>
      <c r="E259" s="42"/>
      <c r="F259" s="24" t="s">
        <v>1412</v>
      </c>
    </row>
    <row r="260" spans="1:6" s="1" customFormat="1" ht="14.25" customHeight="1" x14ac:dyDescent="0.2">
      <c r="A260" s="172" t="s">
        <v>1424</v>
      </c>
      <c r="B260" s="173"/>
      <c r="C260" s="40">
        <v>61798</v>
      </c>
      <c r="D260" s="42"/>
      <c r="E260" s="42"/>
      <c r="F260" s="24" t="s">
        <v>1412</v>
      </c>
    </row>
    <row r="261" spans="1:6" s="1" customFormat="1" ht="14.25" customHeight="1" x14ac:dyDescent="0.2">
      <c r="A261" s="172" t="s">
        <v>1425</v>
      </c>
      <c r="B261" s="173"/>
      <c r="C261" s="40">
        <v>61798</v>
      </c>
      <c r="D261" s="42"/>
      <c r="E261" s="42"/>
      <c r="F261" s="24" t="s">
        <v>1412</v>
      </c>
    </row>
    <row r="262" spans="1:6" s="1" customFormat="1" ht="14.25" customHeight="1" x14ac:dyDescent="0.2">
      <c r="A262" s="172" t="s">
        <v>1426</v>
      </c>
      <c r="B262" s="173"/>
      <c r="C262" s="40">
        <v>64380</v>
      </c>
      <c r="D262" s="42"/>
      <c r="E262" s="42"/>
      <c r="F262" s="24" t="s">
        <v>1412</v>
      </c>
    </row>
    <row r="263" spans="1:6" s="1" customFormat="1" ht="14.25" customHeight="1" x14ac:dyDescent="0.2">
      <c r="A263" s="172" t="s">
        <v>1427</v>
      </c>
      <c r="B263" s="173"/>
      <c r="C263" s="40">
        <v>64380</v>
      </c>
      <c r="D263" s="42"/>
      <c r="E263" s="42"/>
      <c r="F263" s="24" t="s">
        <v>1412</v>
      </c>
    </row>
    <row r="264" spans="1:6" s="1" customFormat="1" ht="14.25" customHeight="1" x14ac:dyDescent="0.2">
      <c r="A264" s="172" t="s">
        <v>1428</v>
      </c>
      <c r="B264" s="173"/>
      <c r="C264" s="40">
        <v>55362</v>
      </c>
      <c r="D264" s="42"/>
      <c r="E264" s="42"/>
      <c r="F264" s="24" t="s">
        <v>1412</v>
      </c>
    </row>
    <row r="265" spans="1:6" s="1" customFormat="1" ht="14.25" customHeight="1" x14ac:dyDescent="0.2">
      <c r="A265" s="172" t="s">
        <v>1429</v>
      </c>
      <c r="B265" s="173"/>
      <c r="C265" s="40">
        <v>118766</v>
      </c>
      <c r="D265" s="42"/>
      <c r="E265" s="42"/>
      <c r="F265" s="24" t="s">
        <v>1412</v>
      </c>
    </row>
    <row r="266" spans="1:6" s="1" customFormat="1" ht="14.25" customHeight="1" x14ac:dyDescent="0.2">
      <c r="A266" s="172" t="s">
        <v>1430</v>
      </c>
      <c r="B266" s="173"/>
      <c r="C266" s="40">
        <v>76766</v>
      </c>
      <c r="D266" s="42"/>
      <c r="E266" s="42"/>
      <c r="F266" s="24" t="s">
        <v>1412</v>
      </c>
    </row>
    <row r="267" spans="1:6" s="1" customFormat="1" ht="14.25" customHeight="1" x14ac:dyDescent="0.2">
      <c r="A267" s="172" t="s">
        <v>1431</v>
      </c>
      <c r="B267" s="173"/>
      <c r="C267" s="40">
        <v>39036</v>
      </c>
      <c r="D267" s="42"/>
      <c r="E267" s="42"/>
      <c r="F267" s="24" t="s">
        <v>1412</v>
      </c>
    </row>
    <row r="268" spans="1:6" s="1" customFormat="1" ht="14.25" customHeight="1" x14ac:dyDescent="0.2">
      <c r="A268" s="172" t="s">
        <v>1432</v>
      </c>
      <c r="B268" s="173"/>
      <c r="C268" s="40">
        <v>58685</v>
      </c>
      <c r="D268" s="42"/>
      <c r="E268" s="42"/>
      <c r="F268" s="24" t="s">
        <v>1412</v>
      </c>
    </row>
    <row r="269" spans="1:6" s="1" customFormat="1" ht="14.25" customHeight="1" x14ac:dyDescent="0.2">
      <c r="A269" s="172" t="s">
        <v>1433</v>
      </c>
      <c r="B269" s="173"/>
      <c r="C269" s="40">
        <v>29146</v>
      </c>
      <c r="D269" s="42"/>
      <c r="E269" s="42"/>
      <c r="F269" s="24" t="s">
        <v>1412</v>
      </c>
    </row>
    <row r="270" spans="1:6" s="1" customFormat="1" ht="14.25" customHeight="1" x14ac:dyDescent="0.2">
      <c r="A270" s="172" t="s">
        <v>1434</v>
      </c>
      <c r="B270" s="173"/>
      <c r="C270" s="40">
        <v>29146</v>
      </c>
      <c r="D270" s="42"/>
      <c r="E270" s="42"/>
      <c r="F270" s="24" t="s">
        <v>1412</v>
      </c>
    </row>
    <row r="271" spans="1:6" s="1" customFormat="1" ht="14.25" customHeight="1" x14ac:dyDescent="0.2">
      <c r="A271" s="172" t="s">
        <v>1435</v>
      </c>
      <c r="B271" s="173"/>
      <c r="C271" s="40">
        <v>31903</v>
      </c>
      <c r="D271" s="42"/>
      <c r="E271" s="42"/>
      <c r="F271" s="24" t="s">
        <v>1412</v>
      </c>
    </row>
    <row r="272" spans="1:6" s="1" customFormat="1" ht="14.25" customHeight="1" x14ac:dyDescent="0.2">
      <c r="A272" s="172" t="s">
        <v>1436</v>
      </c>
      <c r="B272" s="173"/>
      <c r="C272" s="40">
        <v>80576</v>
      </c>
      <c r="D272" s="42"/>
      <c r="E272" s="42"/>
      <c r="F272" s="24" t="s">
        <v>1412</v>
      </c>
    </row>
    <row r="273" spans="1:6" s="1" customFormat="1" ht="14.25" customHeight="1" x14ac:dyDescent="0.2">
      <c r="A273" s="172" t="s">
        <v>1437</v>
      </c>
      <c r="B273" s="173"/>
      <c r="C273" s="40">
        <v>11756</v>
      </c>
      <c r="D273" s="42"/>
      <c r="E273" s="42"/>
      <c r="F273" s="24" t="s">
        <v>1412</v>
      </c>
    </row>
    <row r="274" spans="1:6" s="1" customFormat="1" ht="14.25" customHeight="1" x14ac:dyDescent="0.2">
      <c r="A274" s="172" t="s">
        <v>1438</v>
      </c>
      <c r="B274" s="173"/>
      <c r="C274" s="40">
        <v>16210</v>
      </c>
      <c r="D274" s="42"/>
      <c r="E274" s="42"/>
      <c r="F274" s="24" t="s">
        <v>1412</v>
      </c>
    </row>
    <row r="275" spans="1:6" s="1" customFormat="1" ht="14.25" customHeight="1" x14ac:dyDescent="0.2">
      <c r="A275" s="172" t="s">
        <v>1439</v>
      </c>
      <c r="B275" s="173"/>
      <c r="C275" s="40">
        <v>17546</v>
      </c>
      <c r="D275" s="42"/>
      <c r="E275" s="42"/>
      <c r="F275" s="24" t="s">
        <v>1412</v>
      </c>
    </row>
    <row r="276" spans="1:6" s="1" customFormat="1" ht="14.25" customHeight="1" x14ac:dyDescent="0.2">
      <c r="A276" s="172" t="s">
        <v>1440</v>
      </c>
      <c r="B276" s="173"/>
      <c r="C276" s="40">
        <v>9800</v>
      </c>
      <c r="D276" s="42"/>
      <c r="E276" s="42"/>
      <c r="F276" s="24" t="s">
        <v>1412</v>
      </c>
    </row>
    <row r="277" spans="1:6" s="1" customFormat="1" ht="14.25" customHeight="1" x14ac:dyDescent="0.2">
      <c r="A277" s="172" t="s">
        <v>1441</v>
      </c>
      <c r="B277" s="173"/>
      <c r="C277" s="40">
        <v>66346</v>
      </c>
      <c r="D277" s="42"/>
      <c r="E277" s="42"/>
      <c r="F277" s="24" t="s">
        <v>1412</v>
      </c>
    </row>
    <row r="278" spans="1:6" s="1" customFormat="1" ht="14.25" customHeight="1" x14ac:dyDescent="0.2">
      <c r="A278" s="172" t="s">
        <v>1442</v>
      </c>
      <c r="B278" s="173"/>
      <c r="C278" s="40">
        <v>51839</v>
      </c>
      <c r="D278" s="42"/>
      <c r="E278" s="42"/>
      <c r="F278" s="24" t="s">
        <v>1412</v>
      </c>
    </row>
    <row r="279" spans="1:6" s="1" customFormat="1" ht="14.25" customHeight="1" x14ac:dyDescent="0.2">
      <c r="A279" s="172" t="s">
        <v>1443</v>
      </c>
      <c r="B279" s="173"/>
      <c r="C279" s="40">
        <v>13706</v>
      </c>
      <c r="D279" s="42"/>
      <c r="E279" s="42"/>
      <c r="F279" s="24" t="s">
        <v>1412</v>
      </c>
    </row>
    <row r="280" spans="1:6" s="1" customFormat="1" ht="14.25" customHeight="1" x14ac:dyDescent="0.2">
      <c r="A280" s="172" t="s">
        <v>1444</v>
      </c>
      <c r="B280" s="173"/>
      <c r="C280" s="40">
        <v>7291</v>
      </c>
      <c r="D280" s="42"/>
      <c r="E280" s="42"/>
      <c r="F280" s="24" t="s">
        <v>1412</v>
      </c>
    </row>
    <row r="281" spans="1:6" s="1" customFormat="1" ht="14.25" customHeight="1" x14ac:dyDescent="0.2">
      <c r="A281" s="184" t="s">
        <v>1445</v>
      </c>
      <c r="B281" s="184"/>
      <c r="C281" s="40">
        <v>16570</v>
      </c>
      <c r="D281" s="42"/>
      <c r="E281" s="42"/>
      <c r="F281" s="24" t="s">
        <v>1412</v>
      </c>
    </row>
    <row r="282" spans="1:6" s="1" customFormat="1" ht="14.25" customHeight="1" x14ac:dyDescent="0.2">
      <c r="A282" s="172" t="s">
        <v>1446</v>
      </c>
      <c r="B282" s="173"/>
      <c r="C282" s="40">
        <v>6867</v>
      </c>
      <c r="D282" s="42"/>
      <c r="E282" s="42"/>
      <c r="F282" s="24" t="s">
        <v>1412</v>
      </c>
    </row>
    <row r="283" spans="1:6" s="1" customFormat="1" ht="14.25" customHeight="1" x14ac:dyDescent="0.2">
      <c r="A283" s="172" t="s">
        <v>1447</v>
      </c>
      <c r="B283" s="173"/>
      <c r="C283" s="40">
        <v>23144</v>
      </c>
      <c r="D283" s="42"/>
      <c r="E283" s="42"/>
      <c r="F283" s="24" t="s">
        <v>1412</v>
      </c>
    </row>
    <row r="284" spans="1:6" s="1" customFormat="1" ht="14.25" customHeight="1" x14ac:dyDescent="0.2">
      <c r="A284" s="172" t="s">
        <v>1448</v>
      </c>
      <c r="B284" s="173"/>
      <c r="C284" s="40">
        <v>16484</v>
      </c>
      <c r="D284" s="42"/>
      <c r="E284" s="42"/>
      <c r="F284" s="24" t="s">
        <v>1412</v>
      </c>
    </row>
    <row r="285" spans="1:6" s="1" customFormat="1" ht="14.25" customHeight="1" x14ac:dyDescent="0.2">
      <c r="A285" s="172" t="s">
        <v>1449</v>
      </c>
      <c r="B285" s="173"/>
      <c r="C285" s="40">
        <v>41965</v>
      </c>
      <c r="D285" s="42"/>
      <c r="E285" s="42"/>
      <c r="F285" s="24" t="s">
        <v>1412</v>
      </c>
    </row>
    <row r="286" spans="1:6" s="1" customFormat="1" ht="14.25" customHeight="1" x14ac:dyDescent="0.2">
      <c r="A286" s="172" t="s">
        <v>1450</v>
      </c>
      <c r="B286" s="173"/>
      <c r="C286" s="40">
        <v>7350</v>
      </c>
      <c r="D286" s="42"/>
      <c r="E286" s="42"/>
      <c r="F286" s="24" t="s">
        <v>1412</v>
      </c>
    </row>
    <row r="287" spans="1:6" s="1" customFormat="1" ht="14.25" x14ac:dyDescent="0.2">
      <c r="A287" s="172" t="s">
        <v>1451</v>
      </c>
      <c r="B287" s="173"/>
      <c r="C287" s="40">
        <v>7167</v>
      </c>
      <c r="D287" s="42"/>
      <c r="E287" s="42"/>
      <c r="F287" s="24" t="s">
        <v>1412</v>
      </c>
    </row>
    <row r="288" spans="1:6" s="1" customFormat="1" ht="14.25" customHeight="1" x14ac:dyDescent="0.2">
      <c r="A288" s="172" t="s">
        <v>1452</v>
      </c>
      <c r="B288" s="173"/>
      <c r="C288" s="40">
        <v>286473</v>
      </c>
      <c r="D288" s="42"/>
      <c r="E288" s="42"/>
      <c r="F288" s="24" t="s">
        <v>1412</v>
      </c>
    </row>
    <row r="289" spans="1:6" s="1" customFormat="1" ht="14.25" x14ac:dyDescent="0.2">
      <c r="A289" s="172" t="s">
        <v>1453</v>
      </c>
      <c r="B289" s="173"/>
      <c r="C289" s="40">
        <v>53704</v>
      </c>
      <c r="D289" s="42"/>
      <c r="E289" s="42"/>
      <c r="F289" s="24" t="s">
        <v>1412</v>
      </c>
    </row>
    <row r="290" spans="1:6" s="1" customFormat="1" ht="14.25" x14ac:dyDescent="0.2">
      <c r="A290" s="172" t="s">
        <v>1454</v>
      </c>
      <c r="B290" s="173"/>
      <c r="C290" s="40">
        <v>76071</v>
      </c>
      <c r="D290" s="42"/>
      <c r="E290" s="42"/>
      <c r="F290" s="24" t="s">
        <v>1412</v>
      </c>
    </row>
    <row r="291" spans="1:6" s="1" customFormat="1" ht="14.25" x14ac:dyDescent="0.2">
      <c r="A291" s="172" t="s">
        <v>1455</v>
      </c>
      <c r="B291" s="173"/>
      <c r="C291" s="40">
        <v>221635</v>
      </c>
      <c r="D291" s="42"/>
      <c r="E291" s="42"/>
      <c r="F291" s="24" t="s">
        <v>1412</v>
      </c>
    </row>
    <row r="292" spans="1:6" s="1" customFormat="1" ht="14.25" x14ac:dyDescent="0.2">
      <c r="A292" s="172" t="s">
        <v>1456</v>
      </c>
      <c r="B292" s="173"/>
      <c r="C292" s="40">
        <v>87208</v>
      </c>
      <c r="D292" s="42"/>
      <c r="E292" s="42"/>
      <c r="F292" s="24" t="s">
        <v>1412</v>
      </c>
    </row>
    <row r="293" spans="1:6" s="1" customFormat="1" ht="14.25" x14ac:dyDescent="0.2">
      <c r="A293" s="172" t="s">
        <v>1457</v>
      </c>
      <c r="B293" s="173"/>
      <c r="C293" s="40">
        <v>50875</v>
      </c>
      <c r="D293" s="42"/>
      <c r="E293" s="42"/>
      <c r="F293" s="24" t="s">
        <v>1412</v>
      </c>
    </row>
    <row r="294" spans="1:6" s="1" customFormat="1" ht="14.25" x14ac:dyDescent="0.2">
      <c r="A294" s="172" t="s">
        <v>1458</v>
      </c>
      <c r="B294" s="173"/>
      <c r="C294" s="40">
        <v>20124</v>
      </c>
      <c r="D294" s="42"/>
      <c r="E294" s="42"/>
      <c r="F294" s="24" t="s">
        <v>1412</v>
      </c>
    </row>
    <row r="295" spans="1:6" s="1" customFormat="1" ht="14.25" x14ac:dyDescent="0.2">
      <c r="A295" s="172" t="s">
        <v>1459</v>
      </c>
      <c r="B295" s="173"/>
      <c r="C295" s="40">
        <v>88099</v>
      </c>
      <c r="D295" s="42"/>
      <c r="E295" s="42"/>
      <c r="F295" s="24" t="s">
        <v>1412</v>
      </c>
    </row>
    <row r="296" spans="1:6" s="1" customFormat="1" ht="14.25" x14ac:dyDescent="0.2">
      <c r="A296" s="172" t="s">
        <v>1460</v>
      </c>
      <c r="B296" s="173"/>
      <c r="C296" s="40">
        <v>22032</v>
      </c>
      <c r="D296" s="42"/>
      <c r="E296" s="42"/>
      <c r="F296" s="24" t="s">
        <v>1412</v>
      </c>
    </row>
    <row r="297" spans="1:6" s="1" customFormat="1" ht="14.25" x14ac:dyDescent="0.2">
      <c r="A297" s="172" t="s">
        <v>1461</v>
      </c>
      <c r="B297" s="173"/>
      <c r="C297" s="40">
        <v>19707</v>
      </c>
      <c r="D297" s="42"/>
      <c r="E297" s="42"/>
      <c r="F297" s="24" t="s">
        <v>1412</v>
      </c>
    </row>
    <row r="298" spans="1:6" s="1" customFormat="1" ht="14.25" x14ac:dyDescent="0.2">
      <c r="A298" s="172" t="s">
        <v>1462</v>
      </c>
      <c r="B298" s="173"/>
      <c r="C298" s="40">
        <v>18442</v>
      </c>
      <c r="D298" s="42"/>
      <c r="E298" s="42"/>
      <c r="F298" s="24" t="s">
        <v>1412</v>
      </c>
    </row>
    <row r="299" spans="1:6" s="1" customFormat="1" ht="14.25" x14ac:dyDescent="0.2">
      <c r="A299" s="172" t="s">
        <v>1463</v>
      </c>
      <c r="B299" s="173"/>
      <c r="C299" s="40">
        <v>18442</v>
      </c>
      <c r="D299" s="42"/>
      <c r="E299" s="42"/>
      <c r="F299" s="24" t="s">
        <v>1412</v>
      </c>
    </row>
    <row r="300" spans="1:6" s="1" customFormat="1" ht="14.25" x14ac:dyDescent="0.2">
      <c r="A300" s="172" t="s">
        <v>1464</v>
      </c>
      <c r="B300" s="173"/>
      <c r="C300" s="40">
        <v>9453</v>
      </c>
      <c r="D300" s="42"/>
      <c r="E300" s="42"/>
      <c r="F300" s="24" t="s">
        <v>1412</v>
      </c>
    </row>
    <row r="301" spans="1:6" s="1" customFormat="1" ht="14.25" x14ac:dyDescent="0.2">
      <c r="A301" s="172" t="s">
        <v>1465</v>
      </c>
      <c r="B301" s="173"/>
      <c r="C301" s="40">
        <v>9453</v>
      </c>
      <c r="D301" s="42"/>
      <c r="E301" s="42"/>
      <c r="F301" s="24" t="s">
        <v>1412</v>
      </c>
    </row>
    <row r="302" spans="1:6" s="1" customFormat="1" ht="14.25" x14ac:dyDescent="0.2">
      <c r="A302" s="172" t="s">
        <v>1466</v>
      </c>
      <c r="B302" s="173"/>
      <c r="C302" s="40">
        <v>3368</v>
      </c>
      <c r="D302" s="42"/>
      <c r="E302" s="42"/>
      <c r="F302" s="24" t="s">
        <v>1412</v>
      </c>
    </row>
    <row r="303" spans="1:6" s="1" customFormat="1" ht="14.25" x14ac:dyDescent="0.2">
      <c r="A303" s="172" t="s">
        <v>1467</v>
      </c>
      <c r="B303" s="173"/>
      <c r="C303" s="40">
        <v>7111</v>
      </c>
      <c r="D303" s="42"/>
      <c r="E303" s="42"/>
      <c r="F303" s="24" t="s">
        <v>1412</v>
      </c>
    </row>
    <row r="304" spans="1:6" s="1" customFormat="1" ht="14.25" x14ac:dyDescent="0.2">
      <c r="A304" s="172" t="s">
        <v>1468</v>
      </c>
      <c r="B304" s="173"/>
      <c r="C304" s="40">
        <v>98311</v>
      </c>
      <c r="D304" s="42"/>
      <c r="E304" s="42"/>
      <c r="F304" s="24" t="s">
        <v>1412</v>
      </c>
    </row>
    <row r="305" spans="1:6" s="1" customFormat="1" ht="14.25" x14ac:dyDescent="0.2">
      <c r="A305" s="172" t="s">
        <v>1469</v>
      </c>
      <c r="B305" s="173"/>
      <c r="C305" s="40">
        <v>6236</v>
      </c>
      <c r="D305" s="42"/>
      <c r="E305" s="42"/>
      <c r="F305" s="24" t="s">
        <v>1412</v>
      </c>
    </row>
    <row r="306" spans="1:6" s="1" customFormat="1" ht="14.25" x14ac:dyDescent="0.2">
      <c r="A306" s="172" t="s">
        <v>1470</v>
      </c>
      <c r="B306" s="173"/>
      <c r="C306" s="40">
        <v>13231</v>
      </c>
      <c r="D306" s="42"/>
      <c r="E306" s="42"/>
      <c r="F306" s="24" t="s">
        <v>1412</v>
      </c>
    </row>
    <row r="307" spans="1:6" s="1" customFormat="1" ht="14.25" x14ac:dyDescent="0.2">
      <c r="A307" s="172" t="s">
        <v>1471</v>
      </c>
      <c r="B307" s="173"/>
      <c r="C307" s="40">
        <v>19156</v>
      </c>
      <c r="D307" s="42"/>
      <c r="E307" s="42"/>
      <c r="F307" s="24" t="s">
        <v>1412</v>
      </c>
    </row>
    <row r="308" spans="1:6" s="1" customFormat="1" ht="14.25" x14ac:dyDescent="0.2">
      <c r="A308" s="172" t="s">
        <v>1472</v>
      </c>
      <c r="B308" s="173"/>
      <c r="C308" s="40">
        <v>18264</v>
      </c>
      <c r="D308" s="42"/>
      <c r="E308" s="42"/>
      <c r="F308" s="24" t="s">
        <v>1412</v>
      </c>
    </row>
    <row r="309" spans="1:6" s="1" customFormat="1" ht="14.25" x14ac:dyDescent="0.2">
      <c r="A309" s="172" t="s">
        <v>1473</v>
      </c>
      <c r="B309" s="173"/>
      <c r="C309" s="40">
        <v>56244</v>
      </c>
      <c r="D309" s="42"/>
      <c r="E309" s="42"/>
      <c r="F309" s="24" t="s">
        <v>1412</v>
      </c>
    </row>
    <row r="310" spans="1:6" s="1" customFormat="1" ht="14.25" x14ac:dyDescent="0.2">
      <c r="A310" s="172" t="s">
        <v>1474</v>
      </c>
      <c r="B310" s="173"/>
      <c r="C310" s="40">
        <v>43968</v>
      </c>
      <c r="D310" s="42"/>
      <c r="E310" s="42"/>
      <c r="F310" s="24" t="s">
        <v>1412</v>
      </c>
    </row>
    <row r="311" spans="1:6" s="1" customFormat="1" ht="14.25" x14ac:dyDescent="0.2">
      <c r="A311" s="172" t="s">
        <v>1475</v>
      </c>
      <c r="B311" s="173"/>
      <c r="C311" s="40">
        <v>70946</v>
      </c>
      <c r="D311" s="42"/>
      <c r="E311" s="42"/>
      <c r="F311" s="24" t="s">
        <v>1412</v>
      </c>
    </row>
    <row r="312" spans="1:6" s="1" customFormat="1" ht="14.25" x14ac:dyDescent="0.2">
      <c r="A312" s="172" t="s">
        <v>1476</v>
      </c>
      <c r="B312" s="173"/>
      <c r="C312" s="40">
        <v>71583</v>
      </c>
      <c r="D312" s="42"/>
      <c r="E312" s="42"/>
      <c r="F312" s="24" t="s">
        <v>1412</v>
      </c>
    </row>
    <row r="313" spans="1:6" s="1" customFormat="1" ht="14.25" x14ac:dyDescent="0.2">
      <c r="A313" s="172" t="s">
        <v>1477</v>
      </c>
      <c r="B313" s="173"/>
      <c r="C313" s="40">
        <v>50963</v>
      </c>
      <c r="D313" s="42"/>
      <c r="E313" s="42"/>
      <c r="F313" s="24" t="s">
        <v>1412</v>
      </c>
    </row>
    <row r="314" spans="1:6" s="1" customFormat="1" ht="14.25" x14ac:dyDescent="0.2">
      <c r="A314" s="172" t="s">
        <v>1478</v>
      </c>
      <c r="B314" s="173"/>
      <c r="C314" s="40">
        <v>44385</v>
      </c>
      <c r="D314" s="42"/>
      <c r="E314" s="42"/>
      <c r="F314" s="24" t="s">
        <v>1412</v>
      </c>
    </row>
    <row r="315" spans="1:6" s="1" customFormat="1" ht="14.25" x14ac:dyDescent="0.2">
      <c r="A315" s="172" t="s">
        <v>1479</v>
      </c>
      <c r="B315" s="173"/>
      <c r="C315" s="40">
        <v>140233</v>
      </c>
      <c r="D315" s="42"/>
      <c r="E315" s="42"/>
      <c r="F315" s="24" t="s">
        <v>1412</v>
      </c>
    </row>
    <row r="316" spans="1:6" s="1" customFormat="1" ht="14.25" x14ac:dyDescent="0.2">
      <c r="A316" s="172" t="s">
        <v>1480</v>
      </c>
      <c r="B316" s="173"/>
      <c r="C316" s="40">
        <v>26184</v>
      </c>
      <c r="D316" s="42"/>
      <c r="E316" s="42"/>
      <c r="F316" s="24" t="s">
        <v>1412</v>
      </c>
    </row>
    <row r="317" spans="1:6" s="1" customFormat="1" ht="14.25" x14ac:dyDescent="0.2">
      <c r="A317" s="172" t="s">
        <v>1481</v>
      </c>
      <c r="B317" s="173"/>
      <c r="C317" s="40">
        <v>21684</v>
      </c>
      <c r="D317" s="42"/>
      <c r="E317" s="42"/>
      <c r="F317" s="24" t="s">
        <v>1412</v>
      </c>
    </row>
    <row r="318" spans="1:6" s="1" customFormat="1" ht="14.25" x14ac:dyDescent="0.2">
      <c r="A318" s="172" t="s">
        <v>1482</v>
      </c>
      <c r="B318" s="173"/>
      <c r="C318" s="40">
        <v>52513</v>
      </c>
      <c r="D318" s="42"/>
      <c r="E318" s="42"/>
      <c r="F318" s="24" t="s">
        <v>1412</v>
      </c>
    </row>
    <row r="319" spans="1:6" s="1" customFormat="1" ht="14.25" x14ac:dyDescent="0.2">
      <c r="A319" s="172" t="s">
        <v>1483</v>
      </c>
      <c r="B319" s="173"/>
      <c r="C319" s="40">
        <v>61868</v>
      </c>
      <c r="D319" s="42"/>
      <c r="E319" s="42"/>
      <c r="F319" s="24" t="s">
        <v>1412</v>
      </c>
    </row>
    <row r="320" spans="1:6" s="1" customFormat="1" ht="14.25" x14ac:dyDescent="0.2">
      <c r="A320" s="172" t="s">
        <v>1484</v>
      </c>
      <c r="B320" s="173"/>
      <c r="C320" s="40">
        <v>40670</v>
      </c>
      <c r="D320" s="42"/>
      <c r="E320" s="42"/>
      <c r="F320" s="24" t="s">
        <v>1412</v>
      </c>
    </row>
    <row r="321" spans="1:6" s="1" customFormat="1" ht="14.25" x14ac:dyDescent="0.2">
      <c r="A321" s="172" t="s">
        <v>1485</v>
      </c>
      <c r="B321" s="173"/>
      <c r="C321" s="40">
        <v>47175</v>
      </c>
      <c r="D321" s="42"/>
      <c r="E321" s="42"/>
      <c r="F321" s="24" t="s">
        <v>1412</v>
      </c>
    </row>
    <row r="322" spans="1:6" s="1" customFormat="1" ht="14.25" x14ac:dyDescent="0.2">
      <c r="A322" s="172" t="s">
        <v>1486</v>
      </c>
      <c r="B322" s="173"/>
      <c r="C322" s="40">
        <v>22959</v>
      </c>
      <c r="D322" s="42"/>
      <c r="E322" s="42"/>
      <c r="F322" s="24" t="s">
        <v>1412</v>
      </c>
    </row>
    <row r="323" spans="1:6" s="1" customFormat="1" ht="14.25" x14ac:dyDescent="0.2">
      <c r="A323" s="172" t="s">
        <v>1487</v>
      </c>
      <c r="B323" s="173"/>
      <c r="C323" s="40">
        <v>27360</v>
      </c>
      <c r="D323" s="42"/>
      <c r="E323" s="42"/>
      <c r="F323" s="24" t="s">
        <v>1412</v>
      </c>
    </row>
    <row r="324" spans="1:6" s="1" customFormat="1" ht="14.25" x14ac:dyDescent="0.2">
      <c r="A324" s="172" t="s">
        <v>1488</v>
      </c>
      <c r="B324" s="173"/>
      <c r="C324" s="40">
        <v>11780</v>
      </c>
      <c r="D324" s="42"/>
      <c r="E324" s="42"/>
      <c r="F324" s="24" t="s">
        <v>1412</v>
      </c>
    </row>
    <row r="325" spans="1:6" s="1" customFormat="1" ht="14.25" x14ac:dyDescent="0.2">
      <c r="A325" s="172" t="s">
        <v>1489</v>
      </c>
      <c r="B325" s="173"/>
      <c r="C325" s="40">
        <v>283035</v>
      </c>
      <c r="D325" s="42"/>
      <c r="E325" s="42"/>
      <c r="F325" s="24" t="s">
        <v>1412</v>
      </c>
    </row>
    <row r="326" spans="1:6" s="1" customFormat="1" ht="14.25" x14ac:dyDescent="0.2">
      <c r="A326" s="172" t="s">
        <v>1490</v>
      </c>
      <c r="B326" s="173"/>
      <c r="C326" s="40">
        <v>192472</v>
      </c>
      <c r="D326" s="42"/>
      <c r="E326" s="42"/>
      <c r="F326" s="24" t="s">
        <v>1412</v>
      </c>
    </row>
    <row r="327" spans="1:6" s="1" customFormat="1" ht="14.25" x14ac:dyDescent="0.2">
      <c r="A327" s="172" t="s">
        <v>1491</v>
      </c>
      <c r="B327" s="173"/>
      <c r="C327" s="40">
        <v>14197</v>
      </c>
      <c r="D327" s="42"/>
      <c r="E327" s="42"/>
      <c r="F327" s="24" t="s">
        <v>1412</v>
      </c>
    </row>
    <row r="328" spans="1:6" s="1" customFormat="1" ht="14.25" x14ac:dyDescent="0.2">
      <c r="A328" s="172" t="s">
        <v>1492</v>
      </c>
      <c r="B328" s="173"/>
      <c r="C328" s="40">
        <v>38382</v>
      </c>
      <c r="D328" s="42"/>
      <c r="E328" s="42"/>
      <c r="F328" s="24" t="s">
        <v>1412</v>
      </c>
    </row>
    <row r="329" spans="1:6" s="1" customFormat="1" ht="14.25" x14ac:dyDescent="0.2">
      <c r="A329" s="172" t="s">
        <v>1493</v>
      </c>
      <c r="B329" s="173"/>
      <c r="C329" s="40">
        <v>156396</v>
      </c>
      <c r="D329" s="42"/>
      <c r="E329" s="42"/>
      <c r="F329" s="24" t="s">
        <v>1412</v>
      </c>
    </row>
    <row r="330" spans="1:6" s="1" customFormat="1" ht="14.25" x14ac:dyDescent="0.2">
      <c r="A330" s="172" t="s">
        <v>1494</v>
      </c>
      <c r="B330" s="173"/>
      <c r="C330" s="40">
        <v>273804</v>
      </c>
      <c r="D330" s="42"/>
      <c r="E330" s="42"/>
      <c r="F330" s="24" t="s">
        <v>1412</v>
      </c>
    </row>
    <row r="331" spans="1:6" s="1" customFormat="1" ht="14.25" x14ac:dyDescent="0.2">
      <c r="A331" s="172" t="s">
        <v>1495</v>
      </c>
      <c r="B331" s="173"/>
      <c r="C331" s="40">
        <v>41275</v>
      </c>
      <c r="D331" s="42"/>
      <c r="E331" s="42"/>
      <c r="F331" s="24" t="s">
        <v>1412</v>
      </c>
    </row>
    <row r="332" spans="1:6" s="1" customFormat="1" ht="14.25" x14ac:dyDescent="0.2">
      <c r="A332" s="172" t="s">
        <v>1496</v>
      </c>
      <c r="B332" s="173"/>
      <c r="C332" s="40">
        <v>162581</v>
      </c>
      <c r="D332" s="42"/>
      <c r="E332" s="42"/>
      <c r="F332" s="24" t="s">
        <v>1412</v>
      </c>
    </row>
    <row r="333" spans="1:6" s="1" customFormat="1" ht="14.25" x14ac:dyDescent="0.2">
      <c r="A333" s="172" t="s">
        <v>1497</v>
      </c>
      <c r="B333" s="173"/>
      <c r="C333" s="40">
        <v>209506</v>
      </c>
      <c r="D333" s="42"/>
      <c r="E333" s="42"/>
      <c r="F333" s="24" t="s">
        <v>1412</v>
      </c>
    </row>
    <row r="334" spans="1:6" s="1" customFormat="1" ht="14.25" x14ac:dyDescent="0.2">
      <c r="A334" s="172" t="s">
        <v>1498</v>
      </c>
      <c r="B334" s="173"/>
      <c r="C334" s="40">
        <v>299295</v>
      </c>
      <c r="D334" s="42"/>
      <c r="E334" s="42"/>
      <c r="F334" s="24" t="s">
        <v>1412</v>
      </c>
    </row>
    <row r="335" spans="1:6" s="1" customFormat="1" ht="14.25" x14ac:dyDescent="0.2">
      <c r="A335" s="172" t="s">
        <v>1499</v>
      </c>
      <c r="B335" s="173"/>
      <c r="C335" s="40">
        <v>122688</v>
      </c>
      <c r="D335" s="42"/>
      <c r="E335" s="42"/>
      <c r="F335" s="24" t="s">
        <v>1412</v>
      </c>
    </row>
    <row r="336" spans="1:6" s="1" customFormat="1" ht="14.25" x14ac:dyDescent="0.2">
      <c r="A336" s="172" t="s">
        <v>1500</v>
      </c>
      <c r="B336" s="173"/>
      <c r="C336" s="40">
        <v>104566</v>
      </c>
      <c r="D336" s="42"/>
      <c r="E336" s="42"/>
      <c r="F336" s="24" t="s">
        <v>1412</v>
      </c>
    </row>
    <row r="337" spans="1:6" s="1" customFormat="1" ht="14.25" x14ac:dyDescent="0.2">
      <c r="A337" s="172" t="s">
        <v>1501</v>
      </c>
      <c r="B337" s="173"/>
      <c r="C337" s="40">
        <v>214420</v>
      </c>
      <c r="D337" s="42"/>
      <c r="E337" s="42"/>
      <c r="F337" s="24" t="s">
        <v>1412</v>
      </c>
    </row>
    <row r="338" spans="1:6" s="1" customFormat="1" ht="14.25" x14ac:dyDescent="0.2">
      <c r="A338" s="172" t="s">
        <v>1502</v>
      </c>
      <c r="B338" s="173"/>
      <c r="C338" s="40">
        <v>159915</v>
      </c>
      <c r="D338" s="42"/>
      <c r="E338" s="42"/>
      <c r="F338" s="24" t="s">
        <v>1412</v>
      </c>
    </row>
    <row r="339" spans="1:6" s="1" customFormat="1" ht="14.25" x14ac:dyDescent="0.2">
      <c r="A339" s="172" t="s">
        <v>1503</v>
      </c>
      <c r="B339" s="173"/>
      <c r="C339" s="40">
        <v>99764</v>
      </c>
      <c r="D339" s="42"/>
      <c r="E339" s="42"/>
      <c r="F339" s="24" t="s">
        <v>1412</v>
      </c>
    </row>
    <row r="340" spans="1:6" s="1" customFormat="1" ht="14.25" x14ac:dyDescent="0.2">
      <c r="A340" s="172" t="s">
        <v>1504</v>
      </c>
      <c r="B340" s="173"/>
      <c r="C340" s="40">
        <v>114743</v>
      </c>
      <c r="D340" s="42"/>
      <c r="E340" s="42"/>
      <c r="F340" s="24" t="s">
        <v>1412</v>
      </c>
    </row>
    <row r="341" spans="1:6" s="1" customFormat="1" ht="14.25" x14ac:dyDescent="0.2">
      <c r="A341" s="172" t="s">
        <v>1505</v>
      </c>
      <c r="B341" s="173"/>
      <c r="C341" s="40">
        <v>119861</v>
      </c>
      <c r="D341" s="42"/>
      <c r="E341" s="42"/>
      <c r="F341" s="24" t="s">
        <v>1412</v>
      </c>
    </row>
    <row r="342" spans="1:6" s="1" customFormat="1" ht="14.25" x14ac:dyDescent="0.2">
      <c r="A342" s="172" t="s">
        <v>1506</v>
      </c>
      <c r="B342" s="173"/>
      <c r="C342" s="40">
        <v>103616</v>
      </c>
      <c r="D342" s="42"/>
      <c r="E342" s="42"/>
      <c r="F342" s="24" t="s">
        <v>1412</v>
      </c>
    </row>
    <row r="343" spans="1:6" s="1" customFormat="1" ht="14.25" x14ac:dyDescent="0.2">
      <c r="A343" s="172" t="s">
        <v>1507</v>
      </c>
      <c r="B343" s="173"/>
      <c r="C343" s="40">
        <v>160193</v>
      </c>
      <c r="D343" s="42"/>
      <c r="E343" s="42"/>
      <c r="F343" s="24" t="s">
        <v>1412</v>
      </c>
    </row>
    <row r="344" spans="1:6" s="1" customFormat="1" ht="14.25" x14ac:dyDescent="0.2">
      <c r="A344" s="172" t="s">
        <v>1508</v>
      </c>
      <c r="B344" s="173"/>
      <c r="C344" s="40">
        <v>84535</v>
      </c>
      <c r="D344" s="42"/>
      <c r="E344" s="42"/>
      <c r="F344" s="24" t="s">
        <v>1412</v>
      </c>
    </row>
    <row r="345" spans="1:6" s="1" customFormat="1" ht="14.25" x14ac:dyDescent="0.2">
      <c r="A345" s="172" t="s">
        <v>1509</v>
      </c>
      <c r="B345" s="173"/>
      <c r="C345" s="40">
        <v>18860</v>
      </c>
      <c r="D345" s="42"/>
      <c r="E345" s="42"/>
      <c r="F345" s="24" t="s">
        <v>1412</v>
      </c>
    </row>
    <row r="346" spans="1:6" s="1" customFormat="1" ht="14.25" x14ac:dyDescent="0.2">
      <c r="A346" s="172" t="s">
        <v>1510</v>
      </c>
      <c r="B346" s="173"/>
      <c r="C346" s="40">
        <v>25852</v>
      </c>
      <c r="D346" s="42"/>
      <c r="E346" s="42"/>
      <c r="F346" s="24" t="s">
        <v>1412</v>
      </c>
    </row>
    <row r="347" spans="1:6" s="1" customFormat="1" ht="14.25" x14ac:dyDescent="0.2">
      <c r="A347" s="172" t="s">
        <v>1511</v>
      </c>
      <c r="B347" s="173"/>
      <c r="C347" s="40">
        <v>43568</v>
      </c>
      <c r="D347" s="42"/>
      <c r="E347" s="42"/>
      <c r="F347" s="24" t="s">
        <v>1412</v>
      </c>
    </row>
    <row r="348" spans="1:6" s="1" customFormat="1" ht="14.25" x14ac:dyDescent="0.2">
      <c r="A348" s="172" t="s">
        <v>1512</v>
      </c>
      <c r="B348" s="173"/>
      <c r="C348" s="40">
        <v>865675</v>
      </c>
      <c r="D348" s="42"/>
      <c r="E348" s="42"/>
      <c r="F348" s="24" t="s">
        <v>1412</v>
      </c>
    </row>
    <row r="349" spans="1:6" s="1" customFormat="1" ht="14.25" x14ac:dyDescent="0.2">
      <c r="A349" s="172" t="s">
        <v>1513</v>
      </c>
      <c r="B349" s="173"/>
      <c r="C349" s="40">
        <v>303859</v>
      </c>
      <c r="D349" s="42"/>
      <c r="E349" s="42"/>
      <c r="F349" s="24" t="s">
        <v>1412</v>
      </c>
    </row>
    <row r="350" spans="1:6" s="1" customFormat="1" ht="14.25" x14ac:dyDescent="0.2">
      <c r="A350" s="172" t="s">
        <v>1514</v>
      </c>
      <c r="B350" s="173"/>
      <c r="C350" s="40">
        <v>281823</v>
      </c>
      <c r="D350" s="42"/>
      <c r="E350" s="42"/>
      <c r="F350" s="24" t="s">
        <v>1412</v>
      </c>
    </row>
    <row r="351" spans="1:6" s="1" customFormat="1" ht="14.25" x14ac:dyDescent="0.2">
      <c r="A351" s="172" t="s">
        <v>1515</v>
      </c>
      <c r="B351" s="173"/>
      <c r="C351" s="40">
        <v>682812</v>
      </c>
      <c r="D351" s="42"/>
      <c r="E351" s="42"/>
      <c r="F351" s="24" t="s">
        <v>1412</v>
      </c>
    </row>
    <row r="352" spans="1:6" s="1" customFormat="1" ht="14.25" x14ac:dyDescent="0.2">
      <c r="A352" s="172" t="s">
        <v>1516</v>
      </c>
      <c r="B352" s="173"/>
      <c r="C352" s="40">
        <v>364514</v>
      </c>
      <c r="D352" s="42"/>
      <c r="E352" s="42"/>
      <c r="F352" s="24" t="s">
        <v>1412</v>
      </c>
    </row>
    <row r="353" spans="1:6" s="1" customFormat="1" ht="14.25" x14ac:dyDescent="0.2">
      <c r="A353" s="172" t="s">
        <v>1517</v>
      </c>
      <c r="B353" s="173"/>
      <c r="C353" s="40">
        <v>61501</v>
      </c>
      <c r="D353" s="42"/>
      <c r="E353" s="42"/>
      <c r="F353" s="24" t="s">
        <v>1412</v>
      </c>
    </row>
    <row r="354" spans="1:6" s="1" customFormat="1" ht="14.25" x14ac:dyDescent="0.2">
      <c r="A354" s="172" t="s">
        <v>1518</v>
      </c>
      <c r="B354" s="173"/>
      <c r="C354" s="40">
        <v>27207</v>
      </c>
      <c r="D354" s="42"/>
      <c r="E354" s="42"/>
      <c r="F354" s="24" t="s">
        <v>1412</v>
      </c>
    </row>
    <row r="355" spans="1:6" s="1" customFormat="1" ht="14.25" x14ac:dyDescent="0.2">
      <c r="A355" s="172" t="s">
        <v>1519</v>
      </c>
      <c r="B355" s="173"/>
      <c r="C355" s="40">
        <v>108464</v>
      </c>
      <c r="D355" s="42"/>
      <c r="E355" s="42"/>
      <c r="F355" s="24" t="s">
        <v>1412</v>
      </c>
    </row>
    <row r="356" spans="1:6" s="1" customFormat="1" ht="14.25" x14ac:dyDescent="0.2">
      <c r="A356" s="172" t="s">
        <v>1520</v>
      </c>
      <c r="B356" s="173"/>
      <c r="C356" s="40">
        <v>111137</v>
      </c>
      <c r="D356" s="42"/>
      <c r="E356" s="42"/>
      <c r="F356" s="24" t="s">
        <v>1412</v>
      </c>
    </row>
    <row r="357" spans="1:6" s="1" customFormat="1" ht="14.25" x14ac:dyDescent="0.2">
      <c r="A357" s="172" t="s">
        <v>1521</v>
      </c>
      <c r="B357" s="173"/>
      <c r="C357" s="40">
        <v>75924</v>
      </c>
      <c r="D357" s="42"/>
      <c r="E357" s="42"/>
      <c r="F357" s="24" t="s">
        <v>1412</v>
      </c>
    </row>
    <row r="358" spans="1:6" s="1" customFormat="1" ht="14.25" x14ac:dyDescent="0.2">
      <c r="A358" s="172" t="s">
        <v>1522</v>
      </c>
      <c r="B358" s="173"/>
      <c r="C358" s="40">
        <v>67701</v>
      </c>
      <c r="D358" s="42"/>
      <c r="E358" s="42"/>
      <c r="F358" s="24" t="s">
        <v>1412</v>
      </c>
    </row>
    <row r="359" spans="1:6" s="1" customFormat="1" ht="14.25" x14ac:dyDescent="0.2">
      <c r="A359" s="172" t="s">
        <v>1523</v>
      </c>
      <c r="B359" s="173"/>
      <c r="C359" s="40">
        <v>202301</v>
      </c>
      <c r="D359" s="42"/>
      <c r="E359" s="42"/>
      <c r="F359" s="24" t="s">
        <v>1412</v>
      </c>
    </row>
    <row r="360" spans="1:6" s="1" customFormat="1" ht="14.25" hidden="1" customHeight="1" x14ac:dyDescent="0.2">
      <c r="A360" s="172"/>
      <c r="B360" s="173"/>
      <c r="C360" s="40"/>
      <c r="D360" s="42"/>
      <c r="E360" s="42"/>
      <c r="F360" s="24" t="s">
        <v>1412</v>
      </c>
    </row>
    <row r="361" spans="1:6" s="1" customFormat="1" ht="14.25" x14ac:dyDescent="0.2">
      <c r="A361" s="172" t="s">
        <v>1524</v>
      </c>
      <c r="B361" s="173"/>
      <c r="C361" s="40">
        <v>707524</v>
      </c>
      <c r="D361" s="42"/>
      <c r="E361" s="42"/>
      <c r="F361" s="24" t="s">
        <v>1412</v>
      </c>
    </row>
    <row r="362" spans="1:6" s="1" customFormat="1" ht="14.25" x14ac:dyDescent="0.2">
      <c r="A362" s="172" t="s">
        <v>1525</v>
      </c>
      <c r="B362" s="173"/>
      <c r="C362" s="40">
        <v>20131</v>
      </c>
      <c r="D362" s="42"/>
      <c r="E362" s="42"/>
      <c r="F362" s="24" t="s">
        <v>1412</v>
      </c>
    </row>
    <row r="363" spans="1:6" s="1" customFormat="1" ht="14.25" x14ac:dyDescent="0.2">
      <c r="A363" s="172" t="s">
        <v>1526</v>
      </c>
      <c r="B363" s="173"/>
      <c r="C363" s="40">
        <v>351601</v>
      </c>
      <c r="D363" s="42"/>
      <c r="E363" s="42"/>
      <c r="F363" s="24" t="s">
        <v>1412</v>
      </c>
    </row>
    <row r="364" spans="1:6" s="1" customFormat="1" ht="14.25" x14ac:dyDescent="0.2">
      <c r="A364" s="172" t="s">
        <v>1527</v>
      </c>
      <c r="B364" s="173"/>
      <c r="C364" s="40">
        <v>222877</v>
      </c>
      <c r="D364" s="42"/>
      <c r="E364" s="42"/>
      <c r="F364" s="24" t="s">
        <v>1412</v>
      </c>
    </row>
    <row r="365" spans="1:6" s="1" customFormat="1" ht="14.25" x14ac:dyDescent="0.2">
      <c r="A365" s="172" t="s">
        <v>1528</v>
      </c>
      <c r="B365" s="173"/>
      <c r="C365" s="40">
        <v>33217</v>
      </c>
      <c r="D365" s="42"/>
      <c r="E365" s="42"/>
      <c r="F365" s="24" t="s">
        <v>1412</v>
      </c>
    </row>
    <row r="366" spans="1:6" s="1" customFormat="1" ht="14.25" x14ac:dyDescent="0.2">
      <c r="A366" s="172" t="s">
        <v>1529</v>
      </c>
      <c r="B366" s="173"/>
      <c r="C366" s="40">
        <v>673474</v>
      </c>
      <c r="D366" s="42"/>
      <c r="E366" s="42"/>
      <c r="F366" s="24" t="s">
        <v>1412</v>
      </c>
    </row>
    <row r="367" spans="1:6" s="1" customFormat="1" ht="14.25" x14ac:dyDescent="0.2">
      <c r="A367" s="172" t="s">
        <v>1530</v>
      </c>
      <c r="B367" s="173"/>
      <c r="C367" s="40">
        <v>980034</v>
      </c>
      <c r="D367" s="42"/>
      <c r="E367" s="42"/>
      <c r="F367" s="24" t="s">
        <v>1412</v>
      </c>
    </row>
    <row r="368" spans="1:6" s="1" customFormat="1" ht="14.25" hidden="1" customHeight="1" x14ac:dyDescent="0.2">
      <c r="A368" s="172"/>
      <c r="B368" s="173"/>
      <c r="C368" s="40"/>
      <c r="D368" s="42"/>
      <c r="E368" s="42"/>
      <c r="F368" s="24" t="s">
        <v>1412</v>
      </c>
    </row>
    <row r="369" spans="1:6" s="1" customFormat="1" ht="14.25" x14ac:dyDescent="0.2">
      <c r="A369" s="172" t="s">
        <v>1531</v>
      </c>
      <c r="B369" s="173"/>
      <c r="C369" s="40">
        <v>15336</v>
      </c>
      <c r="D369" s="42"/>
      <c r="E369" s="42"/>
      <c r="F369" s="24" t="s">
        <v>1412</v>
      </c>
    </row>
    <row r="370" spans="1:6" s="1" customFormat="1" ht="14.25" x14ac:dyDescent="0.2">
      <c r="A370" s="172" t="s">
        <v>1532</v>
      </c>
      <c r="B370" s="173"/>
      <c r="C370" s="40">
        <v>21915</v>
      </c>
      <c r="D370" s="42"/>
      <c r="E370" s="42"/>
      <c r="F370" s="24" t="s">
        <v>1412</v>
      </c>
    </row>
    <row r="371" spans="1:6" s="1" customFormat="1" ht="14.25" x14ac:dyDescent="0.2">
      <c r="A371" s="172" t="s">
        <v>1533</v>
      </c>
      <c r="B371" s="173"/>
      <c r="C371" s="40">
        <v>58058</v>
      </c>
      <c r="D371" s="42"/>
      <c r="E371" s="42"/>
      <c r="F371" s="24" t="s">
        <v>1412</v>
      </c>
    </row>
    <row r="372" spans="1:6" s="1" customFormat="1" ht="14.25" x14ac:dyDescent="0.2">
      <c r="A372" s="172" t="s">
        <v>1534</v>
      </c>
      <c r="B372" s="173"/>
      <c r="C372" s="40">
        <v>80180</v>
      </c>
      <c r="D372" s="42"/>
      <c r="E372" s="42"/>
      <c r="F372" s="24" t="s">
        <v>1412</v>
      </c>
    </row>
    <row r="373" spans="1:6" s="1" customFormat="1" ht="14.25" x14ac:dyDescent="0.2">
      <c r="A373" s="172" t="s">
        <v>1535</v>
      </c>
      <c r="B373" s="173"/>
      <c r="C373" s="40">
        <v>34008</v>
      </c>
      <c r="D373" s="42"/>
      <c r="E373" s="42"/>
      <c r="F373" s="24" t="s">
        <v>1412</v>
      </c>
    </row>
    <row r="374" spans="1:6" s="1" customFormat="1" ht="14.25" x14ac:dyDescent="0.2">
      <c r="A374" s="172" t="s">
        <v>1536</v>
      </c>
      <c r="B374" s="173"/>
      <c r="C374" s="40">
        <v>31255</v>
      </c>
      <c r="D374" s="42"/>
      <c r="E374" s="42"/>
      <c r="F374" s="24" t="s">
        <v>1412</v>
      </c>
    </row>
    <row r="375" spans="1:6" s="1" customFormat="1" ht="14.25" x14ac:dyDescent="0.2">
      <c r="A375" s="172" t="s">
        <v>1537</v>
      </c>
      <c r="B375" s="173"/>
      <c r="C375" s="40">
        <v>278740</v>
      </c>
      <c r="D375" s="42"/>
      <c r="E375" s="42"/>
      <c r="F375" s="24" t="s">
        <v>1412</v>
      </c>
    </row>
    <row r="376" spans="1:6" s="1" customFormat="1" ht="14.25" x14ac:dyDescent="0.2">
      <c r="A376" s="172" t="s">
        <v>1538</v>
      </c>
      <c r="B376" s="173"/>
      <c r="C376" s="40">
        <v>61292</v>
      </c>
      <c r="D376" s="42"/>
      <c r="E376" s="42"/>
      <c r="F376" s="24" t="s">
        <v>1412</v>
      </c>
    </row>
    <row r="377" spans="1:6" s="1" customFormat="1" ht="14.25" x14ac:dyDescent="0.2">
      <c r="A377" s="172" t="s">
        <v>1539</v>
      </c>
      <c r="B377" s="173"/>
      <c r="C377" s="40">
        <v>55755</v>
      </c>
      <c r="D377" s="42"/>
      <c r="E377" s="42"/>
      <c r="F377" s="24" t="s">
        <v>1412</v>
      </c>
    </row>
    <row r="378" spans="1:6" s="1" customFormat="1" ht="14.25" x14ac:dyDescent="0.2">
      <c r="A378" s="172" t="s">
        <v>1540</v>
      </c>
      <c r="B378" s="173"/>
      <c r="C378" s="40">
        <v>118584</v>
      </c>
      <c r="D378" s="42"/>
      <c r="E378" s="42"/>
      <c r="F378" s="24" t="s">
        <v>1412</v>
      </c>
    </row>
    <row r="379" spans="1:6" s="1" customFormat="1" ht="14.25" x14ac:dyDescent="0.2">
      <c r="A379" s="172" t="s">
        <v>1541</v>
      </c>
      <c r="B379" s="173"/>
      <c r="C379" s="40">
        <v>88236</v>
      </c>
      <c r="D379" s="42"/>
      <c r="E379" s="42"/>
      <c r="F379" s="24" t="s">
        <v>1412</v>
      </c>
    </row>
    <row r="380" spans="1:6" s="1" customFormat="1" ht="14.25" x14ac:dyDescent="0.2">
      <c r="A380" s="172" t="s">
        <v>1542</v>
      </c>
      <c r="B380" s="173"/>
      <c r="C380" s="40">
        <v>3952</v>
      </c>
      <c r="D380" s="42"/>
      <c r="E380" s="42"/>
      <c r="F380" s="24" t="s">
        <v>1412</v>
      </c>
    </row>
    <row r="381" spans="1:6" s="1" customFormat="1" ht="14.25" x14ac:dyDescent="0.2">
      <c r="A381" s="172" t="s">
        <v>1543</v>
      </c>
      <c r="B381" s="173"/>
      <c r="C381" s="40">
        <v>28883</v>
      </c>
      <c r="D381" s="42"/>
      <c r="E381" s="42"/>
      <c r="F381" s="24" t="s">
        <v>1412</v>
      </c>
    </row>
    <row r="382" spans="1:6" s="1" customFormat="1" ht="14.25" x14ac:dyDescent="0.2">
      <c r="A382" s="172" t="s">
        <v>1544</v>
      </c>
      <c r="B382" s="173"/>
      <c r="C382" s="40">
        <v>29808</v>
      </c>
      <c r="D382" s="42"/>
      <c r="E382" s="42"/>
      <c r="F382" s="24" t="s">
        <v>1412</v>
      </c>
    </row>
    <row r="383" spans="1:6" s="1" customFormat="1" ht="14.25" x14ac:dyDescent="0.2">
      <c r="A383" s="172" t="s">
        <v>1545</v>
      </c>
      <c r="B383" s="173"/>
      <c r="C383" s="40">
        <v>27762</v>
      </c>
      <c r="D383" s="42"/>
      <c r="E383" s="42"/>
      <c r="F383" s="24" t="s">
        <v>1412</v>
      </c>
    </row>
    <row r="384" spans="1:6" s="1" customFormat="1" ht="14.25" x14ac:dyDescent="0.2">
      <c r="A384" s="172" t="s">
        <v>1546</v>
      </c>
      <c r="B384" s="173"/>
      <c r="C384" s="40">
        <v>74200</v>
      </c>
      <c r="D384" s="42"/>
      <c r="E384" s="42"/>
      <c r="F384" s="24" t="s">
        <v>1412</v>
      </c>
    </row>
    <row r="385" spans="1:6" s="1" customFormat="1" ht="14.25" x14ac:dyDescent="0.2">
      <c r="A385" s="172" t="s">
        <v>1547</v>
      </c>
      <c r="B385" s="173"/>
      <c r="C385" s="40">
        <v>27762</v>
      </c>
      <c r="D385" s="42"/>
      <c r="E385" s="42"/>
      <c r="F385" s="24" t="s">
        <v>1412</v>
      </c>
    </row>
    <row r="386" spans="1:6" s="1" customFormat="1" ht="14.25" x14ac:dyDescent="0.2">
      <c r="A386" s="172" t="s">
        <v>1548</v>
      </c>
      <c r="B386" s="173"/>
      <c r="C386" s="40">
        <v>54270</v>
      </c>
      <c r="D386" s="42"/>
      <c r="E386" s="42"/>
      <c r="F386" s="24" t="s">
        <v>1412</v>
      </c>
    </row>
    <row r="387" spans="1:6" s="1" customFormat="1" ht="14.25" x14ac:dyDescent="0.2">
      <c r="A387" s="172" t="s">
        <v>1549</v>
      </c>
      <c r="B387" s="173"/>
      <c r="C387" s="40">
        <v>22421</v>
      </c>
      <c r="D387" s="42"/>
      <c r="E387" s="42"/>
      <c r="F387" s="24" t="s">
        <v>1412</v>
      </c>
    </row>
    <row r="388" spans="1:6" s="1" customFormat="1" ht="14.25" x14ac:dyDescent="0.2">
      <c r="A388" s="172" t="s">
        <v>1550</v>
      </c>
      <c r="B388" s="173"/>
      <c r="C388" s="40">
        <v>4988241</v>
      </c>
      <c r="D388" s="42"/>
      <c r="E388" s="42"/>
      <c r="F388" s="24" t="s">
        <v>1412</v>
      </c>
    </row>
    <row r="389" spans="1:6" s="1" customFormat="1" ht="14.25" x14ac:dyDescent="0.2">
      <c r="A389" s="172" t="s">
        <v>1551</v>
      </c>
      <c r="B389" s="173"/>
      <c r="C389" s="40">
        <v>103035</v>
      </c>
      <c r="D389" s="42"/>
      <c r="E389" s="42"/>
      <c r="F389" s="24" t="s">
        <v>1412</v>
      </c>
    </row>
    <row r="390" spans="1:6" s="1" customFormat="1" ht="14.25" x14ac:dyDescent="0.2">
      <c r="A390" s="172" t="s">
        <v>1552</v>
      </c>
      <c r="B390" s="173"/>
      <c r="C390" s="40">
        <v>408051</v>
      </c>
      <c r="D390" s="42"/>
      <c r="E390" s="42"/>
      <c r="F390" s="24" t="s">
        <v>1412</v>
      </c>
    </row>
    <row r="391" spans="1:6" s="1" customFormat="1" ht="14.25" x14ac:dyDescent="0.2">
      <c r="A391" s="172" t="s">
        <v>1553</v>
      </c>
      <c r="B391" s="173"/>
      <c r="C391" s="40">
        <v>55693</v>
      </c>
      <c r="D391" s="42"/>
      <c r="E391" s="42"/>
      <c r="F391" s="24" t="s">
        <v>1412</v>
      </c>
    </row>
    <row r="392" spans="1:6" s="1" customFormat="1" ht="14.25" x14ac:dyDescent="0.2">
      <c r="A392" s="172" t="s">
        <v>1554</v>
      </c>
      <c r="B392" s="173"/>
      <c r="C392" s="40">
        <v>296516</v>
      </c>
      <c r="D392" s="42"/>
      <c r="E392" s="42"/>
      <c r="F392" s="24" t="s">
        <v>1412</v>
      </c>
    </row>
    <row r="393" spans="1:6" s="1" customFormat="1" ht="14.25" hidden="1" customHeight="1" x14ac:dyDescent="0.2">
      <c r="A393" s="172"/>
      <c r="B393" s="173"/>
      <c r="C393" s="40"/>
      <c r="D393" s="42"/>
      <c r="E393" s="42"/>
      <c r="F393" s="24" t="s">
        <v>1412</v>
      </c>
    </row>
    <row r="394" spans="1:6" s="1" customFormat="1" ht="14.25" x14ac:dyDescent="0.2">
      <c r="A394" s="172" t="s">
        <v>1555</v>
      </c>
      <c r="B394" s="173"/>
      <c r="C394" s="40">
        <v>3437</v>
      </c>
      <c r="D394" s="42"/>
      <c r="E394" s="42"/>
      <c r="F394" s="24" t="s">
        <v>1412</v>
      </c>
    </row>
    <row r="395" spans="1:6" s="1" customFormat="1" ht="14.25" x14ac:dyDescent="0.2">
      <c r="A395" s="172" t="s">
        <v>1556</v>
      </c>
      <c r="B395" s="173"/>
      <c r="C395" s="40">
        <v>22625</v>
      </c>
      <c r="D395" s="42"/>
      <c r="E395" s="42"/>
      <c r="F395" s="24" t="s">
        <v>1412</v>
      </c>
    </row>
    <row r="396" spans="1:6" s="1" customFormat="1" ht="14.25" x14ac:dyDescent="0.2">
      <c r="A396" s="172" t="s">
        <v>1557</v>
      </c>
      <c r="B396" s="173"/>
      <c r="C396" s="40">
        <v>476126</v>
      </c>
      <c r="D396" s="42"/>
      <c r="E396" s="42"/>
      <c r="F396" s="24" t="s">
        <v>1412</v>
      </c>
    </row>
    <row r="397" spans="1:6" s="1" customFormat="1" ht="14.25" x14ac:dyDescent="0.2">
      <c r="A397" s="172" t="s">
        <v>1558</v>
      </c>
      <c r="B397" s="173"/>
      <c r="C397" s="40">
        <v>555164</v>
      </c>
      <c r="D397" s="42"/>
      <c r="E397" s="42"/>
      <c r="F397" s="24" t="s">
        <v>1412</v>
      </c>
    </row>
    <row r="398" spans="1:6" s="1" customFormat="1" ht="14.25" x14ac:dyDescent="0.2">
      <c r="A398" s="172" t="s">
        <v>1559</v>
      </c>
      <c r="B398" s="173"/>
      <c r="C398" s="40">
        <v>31405</v>
      </c>
      <c r="D398" s="42"/>
      <c r="E398" s="42"/>
      <c r="F398" s="24" t="s">
        <v>1412</v>
      </c>
    </row>
    <row r="399" spans="1:6" s="1" customFormat="1" ht="14.25" x14ac:dyDescent="0.2">
      <c r="A399" s="172" t="s">
        <v>1560</v>
      </c>
      <c r="B399" s="173"/>
      <c r="C399" s="40">
        <v>44784</v>
      </c>
      <c r="D399" s="42"/>
      <c r="E399" s="42"/>
      <c r="F399" s="24" t="s">
        <v>1412</v>
      </c>
    </row>
    <row r="400" spans="1:6" s="1" customFormat="1" ht="14.25" x14ac:dyDescent="0.2">
      <c r="A400" s="172" t="s">
        <v>1561</v>
      </c>
      <c r="B400" s="173"/>
      <c r="C400" s="40">
        <v>11760</v>
      </c>
      <c r="D400" s="42"/>
      <c r="E400" s="42"/>
      <c r="F400" s="24" t="s">
        <v>1412</v>
      </c>
    </row>
    <row r="401" spans="1:6" s="1" customFormat="1" ht="14.25" x14ac:dyDescent="0.2">
      <c r="A401" s="172" t="s">
        <v>1562</v>
      </c>
      <c r="B401" s="173"/>
      <c r="C401" s="40">
        <v>15956</v>
      </c>
      <c r="D401" s="42"/>
      <c r="E401" s="42"/>
      <c r="F401" s="24" t="s">
        <v>1412</v>
      </c>
    </row>
    <row r="402" spans="1:6" s="1" customFormat="1" ht="14.25" x14ac:dyDescent="0.2">
      <c r="A402" s="172" t="s">
        <v>1563</v>
      </c>
      <c r="B402" s="173"/>
      <c r="C402" s="40">
        <v>15956</v>
      </c>
      <c r="D402" s="42"/>
      <c r="E402" s="42"/>
      <c r="F402" s="24" t="s">
        <v>1412</v>
      </c>
    </row>
    <row r="403" spans="1:6" s="1" customFormat="1" ht="14.25" x14ac:dyDescent="0.2">
      <c r="A403" s="172" t="s">
        <v>1564</v>
      </c>
      <c r="B403" s="173"/>
      <c r="C403" s="40">
        <v>19516</v>
      </c>
      <c r="D403" s="42"/>
      <c r="E403" s="42"/>
      <c r="F403" s="24" t="s">
        <v>1412</v>
      </c>
    </row>
    <row r="404" spans="1:6" s="1" customFormat="1" ht="14.25" x14ac:dyDescent="0.2">
      <c r="A404" s="172" t="s">
        <v>1565</v>
      </c>
      <c r="B404" s="173"/>
      <c r="C404" s="40">
        <v>1995291</v>
      </c>
      <c r="D404" s="42"/>
      <c r="E404" s="42"/>
      <c r="F404" s="24" t="s">
        <v>1412</v>
      </c>
    </row>
    <row r="405" spans="1:6" s="1" customFormat="1" ht="14.25" x14ac:dyDescent="0.2">
      <c r="A405" s="172" t="s">
        <v>1566</v>
      </c>
      <c r="B405" s="173"/>
      <c r="C405" s="40">
        <v>3010282</v>
      </c>
      <c r="D405" s="42"/>
      <c r="E405" s="42"/>
      <c r="F405" s="24" t="s">
        <v>1412</v>
      </c>
    </row>
    <row r="406" spans="1:6" s="1" customFormat="1" ht="14.25" x14ac:dyDescent="0.2">
      <c r="A406" s="172" t="s">
        <v>1567</v>
      </c>
      <c r="B406" s="173"/>
      <c r="C406" s="40">
        <v>37957</v>
      </c>
      <c r="D406" s="42"/>
      <c r="E406" s="42"/>
      <c r="F406" s="24" t="s">
        <v>1412</v>
      </c>
    </row>
    <row r="407" spans="1:6" s="1" customFormat="1" ht="14.25" x14ac:dyDescent="0.2">
      <c r="A407" s="172" t="s">
        <v>1568</v>
      </c>
      <c r="B407" s="173"/>
      <c r="C407" s="40">
        <v>20196</v>
      </c>
      <c r="D407" s="42"/>
      <c r="E407" s="42"/>
      <c r="F407" s="24" t="s">
        <v>1412</v>
      </c>
    </row>
    <row r="408" spans="1:6" s="1" customFormat="1" ht="14.25" x14ac:dyDescent="0.2">
      <c r="A408" s="172" t="s">
        <v>1569</v>
      </c>
      <c r="B408" s="173"/>
      <c r="C408" s="40">
        <v>1680</v>
      </c>
      <c r="D408" s="42"/>
      <c r="E408" s="42"/>
      <c r="F408" s="24" t="s">
        <v>1412</v>
      </c>
    </row>
    <row r="409" spans="1:6" s="1" customFormat="1" ht="14.25" x14ac:dyDescent="0.2">
      <c r="A409" s="172" t="s">
        <v>1570</v>
      </c>
      <c r="B409" s="173"/>
      <c r="C409" s="40">
        <v>92533</v>
      </c>
      <c r="D409" s="42"/>
      <c r="E409" s="42"/>
      <c r="F409" s="24" t="s">
        <v>1412</v>
      </c>
    </row>
    <row r="410" spans="1:6" s="1" customFormat="1" ht="14.25" x14ac:dyDescent="0.2">
      <c r="A410" s="172" t="s">
        <v>1571</v>
      </c>
      <c r="B410" s="173"/>
      <c r="C410" s="40">
        <v>71182</v>
      </c>
      <c r="D410" s="42"/>
      <c r="E410" s="42"/>
      <c r="F410" s="24" t="s">
        <v>1412</v>
      </c>
    </row>
    <row r="411" spans="1:6" s="1" customFormat="1" ht="14.25" x14ac:dyDescent="0.2">
      <c r="A411" s="172" t="s">
        <v>1572</v>
      </c>
      <c r="B411" s="173"/>
      <c r="C411" s="40">
        <v>4847</v>
      </c>
      <c r="D411" s="42"/>
      <c r="E411" s="42"/>
      <c r="F411" s="24" t="s">
        <v>1412</v>
      </c>
    </row>
    <row r="412" spans="1:6" s="1" customFormat="1" ht="14.25" x14ac:dyDescent="0.2">
      <c r="A412" s="172" t="s">
        <v>1573</v>
      </c>
      <c r="B412" s="173"/>
      <c r="C412" s="40">
        <v>128759</v>
      </c>
      <c r="D412" s="42"/>
      <c r="E412" s="42"/>
      <c r="F412" s="24" t="s">
        <v>1412</v>
      </c>
    </row>
    <row r="413" spans="1:6" s="1" customFormat="1" ht="14.25" x14ac:dyDescent="0.2">
      <c r="A413" s="172" t="s">
        <v>1574</v>
      </c>
      <c r="B413" s="173"/>
      <c r="C413" s="40">
        <v>59846</v>
      </c>
      <c r="D413" s="42"/>
      <c r="E413" s="42"/>
      <c r="F413" s="24" t="s">
        <v>1412</v>
      </c>
    </row>
    <row r="414" spans="1:6" s="1" customFormat="1" ht="14.25" x14ac:dyDescent="0.2">
      <c r="A414" s="172" t="s">
        <v>1575</v>
      </c>
      <c r="B414" s="173"/>
      <c r="C414" s="40">
        <v>37181</v>
      </c>
      <c r="D414" s="42"/>
      <c r="E414" s="42"/>
      <c r="F414" s="24" t="s">
        <v>1412</v>
      </c>
    </row>
    <row r="415" spans="1:6" s="1" customFormat="1" ht="14.25" x14ac:dyDescent="0.2">
      <c r="A415" s="172" t="s">
        <v>1576</v>
      </c>
      <c r="B415" s="173"/>
      <c r="C415" s="40">
        <v>20518</v>
      </c>
      <c r="D415" s="42"/>
      <c r="E415" s="42"/>
      <c r="F415" s="24" t="s">
        <v>1412</v>
      </c>
    </row>
    <row r="416" spans="1:6" s="1" customFormat="1" ht="14.25" x14ac:dyDescent="0.2">
      <c r="A416" s="172" t="s">
        <v>1577</v>
      </c>
      <c r="B416" s="173"/>
      <c r="C416" s="40">
        <v>28780</v>
      </c>
      <c r="D416" s="42"/>
      <c r="E416" s="42"/>
      <c r="F416" s="24" t="s">
        <v>1412</v>
      </c>
    </row>
    <row r="417" spans="1:6" s="1" customFormat="1" ht="14.25" x14ac:dyDescent="0.2">
      <c r="A417" s="172" t="s">
        <v>1578</v>
      </c>
      <c r="B417" s="173"/>
      <c r="C417" s="40">
        <v>7574</v>
      </c>
      <c r="D417" s="42"/>
      <c r="E417" s="42"/>
      <c r="F417" s="24" t="s">
        <v>1412</v>
      </c>
    </row>
    <row r="418" spans="1:6" s="1" customFormat="1" ht="14.25" x14ac:dyDescent="0.2">
      <c r="A418" s="172" t="s">
        <v>1579</v>
      </c>
      <c r="B418" s="173"/>
      <c r="C418" s="40">
        <v>47292</v>
      </c>
      <c r="D418" s="42"/>
      <c r="E418" s="42"/>
      <c r="F418" s="24" t="s">
        <v>1412</v>
      </c>
    </row>
    <row r="419" spans="1:6" s="1" customFormat="1" ht="14.25" x14ac:dyDescent="0.2">
      <c r="A419" s="172" t="s">
        <v>1580</v>
      </c>
      <c r="B419" s="173"/>
      <c r="C419" s="40">
        <v>18435</v>
      </c>
      <c r="D419" s="42"/>
      <c r="E419" s="42"/>
      <c r="F419" s="24" t="s">
        <v>1412</v>
      </c>
    </row>
    <row r="420" spans="1:6" s="1" customFormat="1" ht="14.25" x14ac:dyDescent="0.2">
      <c r="A420" s="172" t="s">
        <v>1581</v>
      </c>
      <c r="B420" s="173"/>
      <c r="C420" s="40">
        <v>23981</v>
      </c>
      <c r="D420" s="42"/>
      <c r="E420" s="42"/>
      <c r="F420" s="24" t="s">
        <v>1412</v>
      </c>
    </row>
    <row r="421" spans="1:6" s="1" customFormat="1" ht="14.25" x14ac:dyDescent="0.2">
      <c r="A421" s="172" t="s">
        <v>1582</v>
      </c>
      <c r="B421" s="173"/>
      <c r="C421" s="40">
        <v>23813</v>
      </c>
      <c r="D421" s="42"/>
      <c r="E421" s="42"/>
      <c r="F421" s="24" t="s">
        <v>1412</v>
      </c>
    </row>
    <row r="422" spans="1:6" s="1" customFormat="1" ht="14.25" x14ac:dyDescent="0.2">
      <c r="A422" s="172" t="s">
        <v>1583</v>
      </c>
      <c r="B422" s="173"/>
      <c r="C422" s="40">
        <v>12846</v>
      </c>
      <c r="D422" s="42"/>
      <c r="E422" s="42"/>
      <c r="F422" s="24" t="s">
        <v>1412</v>
      </c>
    </row>
    <row r="423" spans="1:6" s="1" customFormat="1" ht="14.25" x14ac:dyDescent="0.2">
      <c r="A423" s="172" t="s">
        <v>1584</v>
      </c>
      <c r="B423" s="173"/>
      <c r="C423" s="40">
        <v>15010</v>
      </c>
      <c r="D423" s="42"/>
      <c r="E423" s="42"/>
      <c r="F423" s="24" t="s">
        <v>1412</v>
      </c>
    </row>
    <row r="424" spans="1:6" s="1" customFormat="1" ht="14.25" x14ac:dyDescent="0.2">
      <c r="A424" s="172" t="s">
        <v>1585</v>
      </c>
      <c r="B424" s="173"/>
      <c r="C424" s="40">
        <v>8869</v>
      </c>
      <c r="D424" s="42"/>
      <c r="E424" s="42"/>
      <c r="F424" s="24" t="s">
        <v>1412</v>
      </c>
    </row>
    <row r="425" spans="1:6" s="1" customFormat="1" ht="14.25" x14ac:dyDescent="0.2">
      <c r="A425" s="172" t="s">
        <v>1586</v>
      </c>
      <c r="B425" s="173"/>
      <c r="C425" s="40">
        <v>68495</v>
      </c>
      <c r="D425" s="42"/>
      <c r="E425" s="42"/>
      <c r="F425" s="24" t="s">
        <v>1412</v>
      </c>
    </row>
    <row r="426" spans="1:6" s="1" customFormat="1" ht="14.25" x14ac:dyDescent="0.2">
      <c r="A426" s="172" t="s">
        <v>1587</v>
      </c>
      <c r="B426" s="173"/>
      <c r="C426" s="40">
        <v>50450</v>
      </c>
      <c r="D426" s="42"/>
      <c r="E426" s="42"/>
      <c r="F426" s="24" t="s">
        <v>1412</v>
      </c>
    </row>
    <row r="427" spans="1:6" s="1" customFormat="1" ht="14.25" x14ac:dyDescent="0.2">
      <c r="A427" s="172" t="s">
        <v>1588</v>
      </c>
      <c r="B427" s="173"/>
      <c r="C427" s="40">
        <v>70384</v>
      </c>
      <c r="D427" s="42"/>
      <c r="E427" s="42"/>
      <c r="F427" s="24" t="s">
        <v>1412</v>
      </c>
    </row>
    <row r="428" spans="1:6" s="1" customFormat="1" ht="14.25" x14ac:dyDescent="0.2">
      <c r="A428" s="172" t="s">
        <v>1589</v>
      </c>
      <c r="B428" s="173"/>
      <c r="C428" s="40">
        <v>15300</v>
      </c>
      <c r="D428" s="42"/>
      <c r="E428" s="42"/>
      <c r="F428" s="24" t="s">
        <v>1412</v>
      </c>
    </row>
    <row r="429" spans="1:6" s="1" customFormat="1" ht="14.25" x14ac:dyDescent="0.2">
      <c r="A429" s="172" t="s">
        <v>1590</v>
      </c>
      <c r="B429" s="173"/>
      <c r="C429" s="40">
        <v>26046</v>
      </c>
      <c r="D429" s="42"/>
      <c r="E429" s="42"/>
      <c r="F429" s="24" t="s">
        <v>1412</v>
      </c>
    </row>
    <row r="430" spans="1:6" s="1" customFormat="1" ht="14.25" x14ac:dyDescent="0.2">
      <c r="A430" s="172" t="s">
        <v>1591</v>
      </c>
      <c r="B430" s="173"/>
      <c r="C430" s="40">
        <v>8384</v>
      </c>
      <c r="D430" s="42"/>
      <c r="E430" s="42"/>
      <c r="F430" s="24" t="s">
        <v>1412</v>
      </c>
    </row>
    <row r="431" spans="1:6" s="1" customFormat="1" ht="14.25" x14ac:dyDescent="0.2">
      <c r="A431" s="172" t="s">
        <v>1592</v>
      </c>
      <c r="B431" s="173"/>
      <c r="C431" s="40">
        <v>14624</v>
      </c>
      <c r="D431" s="42"/>
      <c r="E431" s="42"/>
      <c r="F431" s="24" t="s">
        <v>1412</v>
      </c>
    </row>
    <row r="432" spans="1:6" s="1" customFormat="1" ht="14.25" x14ac:dyDescent="0.2">
      <c r="A432" s="172" t="s">
        <v>1593</v>
      </c>
      <c r="B432" s="173"/>
      <c r="C432" s="40">
        <v>14912</v>
      </c>
      <c r="D432" s="42"/>
      <c r="E432" s="42"/>
      <c r="F432" s="24" t="s">
        <v>1412</v>
      </c>
    </row>
    <row r="433" spans="1:6" s="1" customFormat="1" ht="14.25" x14ac:dyDescent="0.2">
      <c r="A433" s="172" t="s">
        <v>1594</v>
      </c>
      <c r="B433" s="173"/>
      <c r="C433" s="40">
        <v>46821</v>
      </c>
      <c r="D433" s="42"/>
      <c r="E433" s="42"/>
      <c r="F433" s="24" t="s">
        <v>1412</v>
      </c>
    </row>
    <row r="434" spans="1:6" s="1" customFormat="1" ht="14.25" x14ac:dyDescent="0.2">
      <c r="A434" s="172" t="s">
        <v>1595</v>
      </c>
      <c r="B434" s="173"/>
      <c r="C434" s="40">
        <v>37820</v>
      </c>
      <c r="D434" s="42"/>
      <c r="E434" s="42"/>
      <c r="F434" s="24" t="s">
        <v>1412</v>
      </c>
    </row>
    <row r="435" spans="1:6" s="1" customFormat="1" ht="14.25" x14ac:dyDescent="0.2">
      <c r="A435" s="172" t="s">
        <v>1596</v>
      </c>
      <c r="B435" s="173"/>
      <c r="C435" s="40">
        <v>39432</v>
      </c>
      <c r="D435" s="42"/>
      <c r="E435" s="42"/>
      <c r="F435" s="24" t="s">
        <v>1412</v>
      </c>
    </row>
    <row r="436" spans="1:6" s="1" customFormat="1" ht="14.25" x14ac:dyDescent="0.2">
      <c r="A436" s="172" t="s">
        <v>1597</v>
      </c>
      <c r="B436" s="173"/>
      <c r="C436" s="40">
        <v>56778</v>
      </c>
      <c r="D436" s="42"/>
      <c r="E436" s="42"/>
      <c r="F436" s="24" t="s">
        <v>1412</v>
      </c>
    </row>
    <row r="437" spans="1:6" s="1" customFormat="1" ht="14.25" x14ac:dyDescent="0.2">
      <c r="A437" s="172"/>
      <c r="B437" s="173"/>
      <c r="C437" s="40"/>
      <c r="D437" s="42"/>
      <c r="E437" s="40"/>
      <c r="F437" s="24"/>
    </row>
    <row r="438" spans="1:6" s="1" customFormat="1" ht="14.25" x14ac:dyDescent="0.2">
      <c r="A438" s="172"/>
      <c r="B438" s="173"/>
      <c r="C438" s="40"/>
      <c r="D438" s="42"/>
      <c r="E438" s="40"/>
      <c r="F438" s="40"/>
    </row>
    <row r="439" spans="1:6" s="1" customFormat="1" ht="14.25" x14ac:dyDescent="0.2">
      <c r="A439" s="172"/>
      <c r="B439" s="173"/>
      <c r="C439" s="40"/>
      <c r="D439" s="42"/>
      <c r="E439" s="40"/>
      <c r="F439" s="40"/>
    </row>
    <row r="440" spans="1:6" s="1" customFormat="1" ht="14.25" x14ac:dyDescent="0.2">
      <c r="A440" s="172"/>
      <c r="B440" s="173"/>
      <c r="C440" s="40"/>
      <c r="D440" s="42"/>
      <c r="E440" s="40"/>
      <c r="F440" s="40"/>
    </row>
    <row r="441" spans="1:6" s="1" customFormat="1" ht="14.25" x14ac:dyDescent="0.2">
      <c r="A441" s="172"/>
      <c r="B441" s="173"/>
      <c r="C441" s="40"/>
      <c r="D441" s="42"/>
      <c r="E441" s="40"/>
      <c r="F441" s="40"/>
    </row>
    <row r="442" spans="1:6" s="1" customFormat="1" ht="14.25" x14ac:dyDescent="0.2">
      <c r="A442" s="172"/>
      <c r="B442" s="173"/>
      <c r="C442" s="40"/>
      <c r="D442" s="42"/>
      <c r="E442" s="40"/>
      <c r="F442" s="40"/>
    </row>
    <row r="443" spans="1:6" s="1" customFormat="1" ht="14.25" x14ac:dyDescent="0.2">
      <c r="A443" s="172"/>
      <c r="B443" s="173"/>
      <c r="C443" s="40"/>
      <c r="D443" s="42"/>
      <c r="E443" s="40"/>
      <c r="F443" s="40"/>
    </row>
    <row r="444" spans="1:6" s="1" customFormat="1" ht="14.25" x14ac:dyDescent="0.2">
      <c r="A444" s="172"/>
      <c r="B444" s="173"/>
      <c r="C444" s="40"/>
      <c r="D444" s="42"/>
      <c r="E444" s="40"/>
      <c r="F444" s="40"/>
    </row>
    <row r="445" spans="1:6" s="1" customFormat="1" ht="14.25" x14ac:dyDescent="0.2">
      <c r="A445" s="172"/>
      <c r="B445" s="173"/>
      <c r="C445" s="40"/>
      <c r="D445" s="42"/>
      <c r="E445" s="40"/>
      <c r="F445" s="40"/>
    </row>
    <row r="446" spans="1:6" s="1" customFormat="1" ht="14.25" x14ac:dyDescent="0.2">
      <c r="A446" s="172"/>
      <c r="B446" s="173"/>
      <c r="C446" s="40"/>
      <c r="D446" s="42"/>
      <c r="E446" s="40"/>
      <c r="F446" s="40"/>
    </row>
    <row r="447" spans="1:6" s="1" customFormat="1" ht="14.25" x14ac:dyDescent="0.2"/>
    <row r="448" spans="1:6" s="1" customFormat="1" ht="14.25" x14ac:dyDescent="0.2"/>
    <row r="449" s="1" customFormat="1" ht="14.25" x14ac:dyDescent="0.2"/>
    <row r="450" s="1" customFormat="1" ht="14.25" x14ac:dyDescent="0.2"/>
    <row r="451" s="1" customFormat="1" ht="14.25" x14ac:dyDescent="0.2"/>
    <row r="452" s="1" customFormat="1" ht="14.25" x14ac:dyDescent="0.2"/>
    <row r="453" s="1" customFormat="1" ht="14.25" x14ac:dyDescent="0.2"/>
    <row r="454" s="1" customFormat="1" ht="14.25" x14ac:dyDescent="0.2"/>
    <row r="455" s="1" customFormat="1" ht="14.25" hidden="1" x14ac:dyDescent="0.2"/>
    <row r="456" s="1" customFormat="1" ht="14.25" x14ac:dyDescent="0.2"/>
    <row r="457" s="1" customFormat="1" ht="14.25" x14ac:dyDescent="0.2"/>
    <row r="458" s="1" customFormat="1" ht="14.25" x14ac:dyDescent="0.2"/>
    <row r="459" s="1" customFormat="1" ht="14.25" x14ac:dyDescent="0.2"/>
    <row r="460" s="1" customFormat="1" ht="14.25" x14ac:dyDescent="0.2"/>
    <row r="461" s="1" customFormat="1" ht="14.25" x14ac:dyDescent="0.2"/>
    <row r="462" s="1" customFormat="1" ht="14.25" x14ac:dyDescent="0.2"/>
    <row r="463" s="1" customFormat="1" ht="14.25" x14ac:dyDescent="0.2"/>
    <row r="464" s="1" customFormat="1" ht="14.25" x14ac:dyDescent="0.2"/>
    <row r="465" s="1" customFormat="1" ht="14.25" x14ac:dyDescent="0.2"/>
    <row r="467" s="1" customFormat="1" ht="14.25" x14ac:dyDescent="0.2"/>
    <row r="468" s="1" customFormat="1" ht="14.25" hidden="1" x14ac:dyDescent="0.2"/>
    <row r="469" s="1" customFormat="1" ht="14.25" x14ac:dyDescent="0.2"/>
    <row r="470" s="1" customFormat="1" ht="14.25" x14ac:dyDescent="0.2"/>
    <row r="471" s="1" customFormat="1" ht="14.25" x14ac:dyDescent="0.2"/>
    <row r="472" s="1" customFormat="1" ht="14.25" x14ac:dyDescent="0.2"/>
    <row r="473" s="1" customFormat="1" ht="14.25" x14ac:dyDescent="0.2"/>
    <row r="474" s="1" customFormat="1" ht="14.25" x14ac:dyDescent="0.2"/>
    <row r="475" s="1" customFormat="1" ht="14.25" x14ac:dyDescent="0.2"/>
    <row r="476" s="1" customFormat="1" ht="14.25" x14ac:dyDescent="0.2"/>
    <row r="477" s="1" customFormat="1" ht="14.25" x14ac:dyDescent="0.2"/>
    <row r="478" s="1" customFormat="1" ht="14.25" x14ac:dyDescent="0.2"/>
    <row r="479" s="1" customFormat="1" ht="14.25" x14ac:dyDescent="0.2"/>
    <row r="480" s="1" customFormat="1" ht="14.25" x14ac:dyDescent="0.2"/>
    <row r="483" s="1" customFormat="1" ht="14.25" x14ac:dyDescent="0.2"/>
    <row r="484" s="1" customFormat="1" ht="14.25" hidden="1" x14ac:dyDescent="0.2"/>
    <row r="485" s="1" customFormat="1" ht="14.25" x14ac:dyDescent="0.2"/>
    <row r="486" s="1" customFormat="1" ht="14.25" x14ac:dyDescent="0.2"/>
    <row r="487" s="1" customFormat="1" ht="14.25" x14ac:dyDescent="0.2"/>
    <row r="488" s="1" customFormat="1" ht="14.25" x14ac:dyDescent="0.2"/>
    <row r="489" s="1" customFormat="1" ht="14.25" x14ac:dyDescent="0.2"/>
    <row r="490" s="1" customFormat="1" ht="14.25" x14ac:dyDescent="0.2"/>
    <row r="491" s="1" customFormat="1" ht="14.25" x14ac:dyDescent="0.2"/>
    <row r="492" s="1" customFormat="1" ht="14.25" x14ac:dyDescent="0.2"/>
    <row r="493" s="1" customFormat="1" ht="14.25" x14ac:dyDescent="0.2"/>
    <row r="494" s="1" customFormat="1" ht="14.25" x14ac:dyDescent="0.2"/>
    <row r="495" s="1" customFormat="1" ht="14.25" x14ac:dyDescent="0.2"/>
    <row r="496" s="1" customFormat="1" ht="14.25" x14ac:dyDescent="0.2"/>
    <row r="497" s="1" customFormat="1" ht="14.25" x14ac:dyDescent="0.2"/>
    <row r="501" s="1" customFormat="1" ht="14.25" x14ac:dyDescent="0.2"/>
    <row r="502" s="1" customFormat="1" ht="14.25" hidden="1" x14ac:dyDescent="0.2"/>
    <row r="503" s="1" customFormat="1" ht="14.25" x14ac:dyDescent="0.2"/>
    <row r="504" s="1" customFormat="1" ht="14.25" x14ac:dyDescent="0.2"/>
    <row r="505" s="1" customFormat="1" ht="14.25" x14ac:dyDescent="0.2"/>
    <row r="506" s="1" customFormat="1" ht="14.25" x14ac:dyDescent="0.2"/>
    <row r="507" s="1" customFormat="1" ht="14.25" x14ac:dyDescent="0.2"/>
    <row r="508" s="1" customFormat="1" ht="14.25" x14ac:dyDescent="0.2"/>
    <row r="509" s="1" customFormat="1" ht="14.25" x14ac:dyDescent="0.2"/>
    <row r="510" s="1" customFormat="1" ht="14.25" x14ac:dyDescent="0.2"/>
    <row r="511" s="1" customFormat="1" ht="14.25" x14ac:dyDescent="0.2"/>
    <row r="512" s="1" customFormat="1" ht="14.25" x14ac:dyDescent="0.2"/>
    <row r="513" s="1" customFormat="1" ht="14.25" x14ac:dyDescent="0.2"/>
    <row r="514" s="1" customFormat="1" ht="14.25" x14ac:dyDescent="0.2"/>
    <row r="515" s="1" customFormat="1" ht="14.25" x14ac:dyDescent="0.2"/>
    <row r="516" s="1" customFormat="1" ht="14.25" x14ac:dyDescent="0.2"/>
    <row r="517" s="1" customFormat="1" ht="14.25" x14ac:dyDescent="0.2"/>
    <row r="518" s="1" customFormat="1" ht="14.25" x14ac:dyDescent="0.2"/>
    <row r="519" s="1" customFormat="1" ht="14.25" x14ac:dyDescent="0.2"/>
    <row r="520" s="1" customFormat="1" ht="14.25" x14ac:dyDescent="0.2"/>
    <row r="521" s="1" customFormat="1" ht="14.25" x14ac:dyDescent="0.2"/>
    <row r="524" s="1" customFormat="1" ht="14.25" x14ac:dyDescent="0.2"/>
    <row r="525" s="1" customFormat="1" ht="14.25" hidden="1" x14ac:dyDescent="0.2"/>
    <row r="526" s="1" customFormat="1" ht="14.25" x14ac:dyDescent="0.2"/>
    <row r="527" s="1" customFormat="1" ht="14.25" x14ac:dyDescent="0.2"/>
    <row r="528" s="1" customFormat="1" ht="14.25" x14ac:dyDescent="0.2"/>
    <row r="529" s="1" customFormat="1" ht="14.25" x14ac:dyDescent="0.2"/>
    <row r="530" s="1" customFormat="1" ht="14.25" x14ac:dyDescent="0.2"/>
    <row r="531" s="1" customFormat="1" ht="14.25" x14ac:dyDescent="0.2"/>
    <row r="532" s="1" customFormat="1" ht="14.25" x14ac:dyDescent="0.2"/>
    <row r="533" s="1" customFormat="1" ht="14.25" hidden="1" x14ac:dyDescent="0.2"/>
    <row r="534" s="1" customFormat="1" ht="14.25" x14ac:dyDescent="0.2"/>
    <row r="535" s="1" customFormat="1" ht="14.25" x14ac:dyDescent="0.2"/>
    <row r="536" s="1" customFormat="1" ht="14.25" x14ac:dyDescent="0.2"/>
    <row r="537" s="1" customFormat="1" ht="14.25" x14ac:dyDescent="0.2"/>
    <row r="538" s="1" customFormat="1" ht="14.25" x14ac:dyDescent="0.2"/>
    <row r="539" s="1" customFormat="1" ht="14.25" x14ac:dyDescent="0.2"/>
    <row r="540" s="1" customFormat="1" ht="14.25" x14ac:dyDescent="0.2"/>
    <row r="541" s="1" customFormat="1" ht="14.25" x14ac:dyDescent="0.2"/>
    <row r="542" s="1" customFormat="1" ht="14.25" x14ac:dyDescent="0.2"/>
    <row r="543" s="1" customFormat="1" ht="14.25" x14ac:dyDescent="0.2"/>
    <row r="544" s="1" customFormat="1" ht="14.25" x14ac:dyDescent="0.2"/>
    <row r="545" s="1" customFormat="1" ht="14.25" hidden="1" x14ac:dyDescent="0.2"/>
    <row r="546" s="1" customFormat="1" ht="14.25" x14ac:dyDescent="0.2"/>
    <row r="547" s="1" customFormat="1" ht="14.25" x14ac:dyDescent="0.2"/>
    <row r="548" s="1" customFormat="1" ht="14.25" x14ac:dyDescent="0.2"/>
    <row r="549" s="1" customFormat="1" ht="14.25" x14ac:dyDescent="0.2"/>
    <row r="550" s="1" customFormat="1" ht="14.25" x14ac:dyDescent="0.2"/>
    <row r="551" s="1" customFormat="1" ht="14.25" x14ac:dyDescent="0.2"/>
    <row r="552" s="1" customFormat="1" ht="14.25" x14ac:dyDescent="0.2"/>
    <row r="553" s="1" customFormat="1" ht="14.25" hidden="1" x14ac:dyDescent="0.2"/>
    <row r="554" s="1" customFormat="1" ht="14.25" x14ac:dyDescent="0.2"/>
    <row r="555" s="1" customFormat="1" ht="14.25" x14ac:dyDescent="0.2"/>
    <row r="556" s="1" customFormat="1" ht="14.25" x14ac:dyDescent="0.2"/>
    <row r="557" s="1" customFormat="1" ht="14.25" x14ac:dyDescent="0.2"/>
    <row r="560" s="1" customFormat="1" ht="14.25" x14ac:dyDescent="0.2"/>
    <row r="561" s="1" customFormat="1" ht="14.25" hidden="1" x14ac:dyDescent="0.2"/>
    <row r="562" s="1" customFormat="1" ht="14.25" x14ac:dyDescent="0.2"/>
    <row r="565" s="1" customFormat="1" ht="14.25" x14ac:dyDescent="0.2"/>
    <row r="566" s="1" customFormat="1" ht="14.25" x14ac:dyDescent="0.2"/>
    <row r="567" s="1" customFormat="1" ht="14.25" hidden="1" x14ac:dyDescent="0.2"/>
    <row r="568" s="1" customFormat="1" ht="14.25" x14ac:dyDescent="0.2"/>
    <row r="569" s="1" customFormat="1" ht="14.25" x14ac:dyDescent="0.2"/>
    <row r="570" s="1" customFormat="1" ht="14.25" x14ac:dyDescent="0.2"/>
    <row r="574" s="1" customFormat="1" ht="14.25" x14ac:dyDescent="0.2"/>
    <row r="575" s="1" customFormat="1" ht="14.25" hidden="1" x14ac:dyDescent="0.2"/>
    <row r="576" s="1" customFormat="1" ht="14.25" x14ac:dyDescent="0.2"/>
    <row r="577" s="1" customFormat="1" ht="14.25" x14ac:dyDescent="0.2"/>
    <row r="578" s="1" customFormat="1" ht="14.25" x14ac:dyDescent="0.2"/>
    <row r="579" s="1" customFormat="1" ht="14.25" x14ac:dyDescent="0.2"/>
    <row r="580" s="1" customFormat="1" ht="14.25" x14ac:dyDescent="0.2"/>
    <row r="581" s="1" customFormat="1" ht="14.25" x14ac:dyDescent="0.2"/>
    <row r="582" s="1" customFormat="1" ht="14.25" x14ac:dyDescent="0.2"/>
    <row r="583" s="1" customFormat="1" ht="14.25" x14ac:dyDescent="0.2"/>
    <row r="584" s="1" customFormat="1" ht="14.25" x14ac:dyDescent="0.2"/>
    <row r="585" s="1" customFormat="1" ht="14.25" x14ac:dyDescent="0.2"/>
    <row r="586" s="1" customFormat="1" ht="14.25" x14ac:dyDescent="0.2"/>
    <row r="587" s="1" customFormat="1" ht="14.25" x14ac:dyDescent="0.2"/>
    <row r="588" s="1" customFormat="1" ht="14.25" x14ac:dyDescent="0.2"/>
    <row r="589" s="1" customFormat="1" ht="14.25" x14ac:dyDescent="0.2"/>
    <row r="590" s="1" customFormat="1" ht="14.25" x14ac:dyDescent="0.2"/>
    <row r="591" s="1" customFormat="1" ht="14.25" x14ac:dyDescent="0.2"/>
    <row r="592" s="1" customFormat="1" ht="14.25" x14ac:dyDescent="0.2"/>
    <row r="593" s="1" customFormat="1" ht="14.25" x14ac:dyDescent="0.2"/>
    <row r="594" s="1" customFormat="1" ht="14.25" x14ac:dyDescent="0.2"/>
    <row r="597" s="1" customFormat="1" ht="14.25" x14ac:dyDescent="0.2"/>
    <row r="598" s="1" customFormat="1" ht="14.25" hidden="1" x14ac:dyDescent="0.2"/>
    <row r="599" s="1" customFormat="1" ht="14.25" x14ac:dyDescent="0.2"/>
    <row r="602" s="1" customFormat="1" ht="14.25" x14ac:dyDescent="0.2"/>
    <row r="603" s="1" customFormat="1" ht="14.25" hidden="1" x14ac:dyDescent="0.2"/>
    <row r="604" s="1" customFormat="1" ht="14.25" x14ac:dyDescent="0.2"/>
    <row r="607" s="1" customFormat="1" ht="14.25" x14ac:dyDescent="0.2"/>
    <row r="608" s="1" customFormat="1" ht="14.25" hidden="1" x14ac:dyDescent="0.2"/>
    <row r="609" s="1" customFormat="1" ht="14.25" x14ac:dyDescent="0.2"/>
    <row r="610" s="1" customFormat="1" ht="14.25" x14ac:dyDescent="0.2"/>
    <row r="612" s="1" customFormat="1" ht="14.25" x14ac:dyDescent="0.2"/>
    <row r="613" s="1" customFormat="1" ht="14.25" x14ac:dyDescent="0.2"/>
    <row r="614" s="1" customFormat="1" ht="14.25" x14ac:dyDescent="0.2"/>
    <row r="617" s="1" customFormat="1" ht="14.25" x14ac:dyDescent="0.2"/>
    <row r="618" s="1" customFormat="1" ht="14.25" hidden="1" x14ac:dyDescent="0.2"/>
    <row r="619" s="1" customFormat="1" ht="14.25" x14ac:dyDescent="0.2"/>
    <row r="620" s="1" customFormat="1" ht="14.25" x14ac:dyDescent="0.2"/>
    <row r="623" s="1" customFormat="1" ht="14.25" x14ac:dyDescent="0.2"/>
    <row r="624" s="1" customFormat="1" ht="14.25" hidden="1" x14ac:dyDescent="0.2"/>
    <row r="625" s="1" customFormat="1" ht="14.25" x14ac:dyDescent="0.2"/>
    <row r="626" s="1" customFormat="1" ht="14.25" x14ac:dyDescent="0.2"/>
    <row r="627" s="1" customFormat="1" ht="14.25" x14ac:dyDescent="0.2"/>
    <row r="628" s="1" customFormat="1" ht="14.25" x14ac:dyDescent="0.2"/>
    <row r="629" s="1" customFormat="1" ht="14.25" x14ac:dyDescent="0.2"/>
    <row r="630" s="1" customFormat="1" ht="14.25" x14ac:dyDescent="0.2"/>
    <row r="631" s="1" customFormat="1" ht="14.25" x14ac:dyDescent="0.2"/>
    <row r="634" s="1" customFormat="1" ht="14.25" x14ac:dyDescent="0.2"/>
    <row r="635" s="1" customFormat="1" ht="14.25" hidden="1" x14ac:dyDescent="0.2"/>
    <row r="636" s="1" customFormat="1" ht="14.25" x14ac:dyDescent="0.2"/>
    <row r="637" s="1" customFormat="1" ht="14.25" x14ac:dyDescent="0.2"/>
    <row r="638" s="1" customFormat="1" ht="14.25" x14ac:dyDescent="0.2"/>
    <row r="639" s="1" customFormat="1" ht="14.25" x14ac:dyDescent="0.2"/>
    <row r="640" s="1" customFormat="1" ht="14.25" x14ac:dyDescent="0.2"/>
    <row r="641" s="1" customFormat="1" ht="14.25" x14ac:dyDescent="0.2"/>
    <row r="642" s="1" customFormat="1" ht="14.25" x14ac:dyDescent="0.2"/>
    <row r="643" s="1" customFormat="1" ht="14.25" x14ac:dyDescent="0.2"/>
    <row r="644" s="1" customFormat="1" ht="14.25" x14ac:dyDescent="0.2"/>
    <row r="645" s="1" customFormat="1" ht="14.25" x14ac:dyDescent="0.2"/>
    <row r="646" s="1" customFormat="1" ht="14.25" x14ac:dyDescent="0.2"/>
    <row r="647" s="1" customFormat="1" ht="14.25" x14ac:dyDescent="0.2"/>
    <row r="648" s="1" customFormat="1" ht="14.25" x14ac:dyDescent="0.2"/>
    <row r="649" s="1" customFormat="1" ht="14.25" x14ac:dyDescent="0.2"/>
    <row r="650" s="1" customFormat="1" ht="14.25" x14ac:dyDescent="0.2"/>
    <row r="651" s="1" customFormat="1" ht="14.25" x14ac:dyDescent="0.2"/>
    <row r="652" s="1" customFormat="1" ht="14.25" x14ac:dyDescent="0.2"/>
    <row r="653" s="1" customFormat="1" ht="14.25" x14ac:dyDescent="0.2"/>
    <row r="656" s="1" customFormat="1" ht="14.25" x14ac:dyDescent="0.2"/>
    <row r="657" s="1" customFormat="1" ht="14.25" hidden="1" x14ac:dyDescent="0.2"/>
    <row r="658" s="1" customFormat="1" ht="14.25" x14ac:dyDescent="0.2"/>
    <row r="659" s="1" customFormat="1" ht="14.25" x14ac:dyDescent="0.2"/>
    <row r="660" s="1" customFormat="1" ht="14.25" x14ac:dyDescent="0.2"/>
    <row r="661" s="1" customFormat="1" ht="14.25" x14ac:dyDescent="0.2"/>
    <row r="662" s="1" customFormat="1" ht="14.25" x14ac:dyDescent="0.2"/>
    <row r="663" s="1" customFormat="1" ht="14.25" x14ac:dyDescent="0.2"/>
    <row r="664" s="1" customFormat="1" ht="14.25" x14ac:dyDescent="0.2"/>
    <row r="665" s="1" customFormat="1" ht="14.25" x14ac:dyDescent="0.2"/>
    <row r="666" s="1" customFormat="1" ht="14.25" x14ac:dyDescent="0.2"/>
    <row r="667" s="1" customFormat="1" ht="14.25" x14ac:dyDescent="0.2"/>
    <row r="668" s="1" customFormat="1" ht="14.25" x14ac:dyDescent="0.2"/>
    <row r="669" s="1" customFormat="1" ht="14.25" x14ac:dyDescent="0.2"/>
    <row r="670" s="1" customFormat="1" ht="14.25" x14ac:dyDescent="0.2"/>
    <row r="671" s="1" customFormat="1" ht="14.25" x14ac:dyDescent="0.2"/>
    <row r="672" s="1" customFormat="1" ht="14.25" x14ac:dyDescent="0.2"/>
    <row r="673" s="1" customFormat="1" ht="14.25" x14ac:dyDescent="0.2"/>
    <row r="674" s="1" customFormat="1" ht="14.25" x14ac:dyDescent="0.2"/>
    <row r="675" s="1" customFormat="1" ht="14.25" x14ac:dyDescent="0.2"/>
    <row r="676" s="1" customFormat="1" ht="14.25" x14ac:dyDescent="0.2"/>
    <row r="677" s="1" customFormat="1" ht="14.25" hidden="1" x14ac:dyDescent="0.2"/>
    <row r="678" s="1" customFormat="1" ht="14.25" x14ac:dyDescent="0.2"/>
    <row r="679" s="1" customFormat="1" ht="14.25" x14ac:dyDescent="0.2"/>
    <row r="680" s="1" customFormat="1" ht="14.25" x14ac:dyDescent="0.2"/>
    <row r="681" s="1" customFormat="1" ht="14.25" x14ac:dyDescent="0.2"/>
    <row r="682" s="1" customFormat="1" ht="14.25" x14ac:dyDescent="0.2"/>
    <row r="683" s="1" customFormat="1" ht="14.25" x14ac:dyDescent="0.2"/>
    <row r="684" s="1" customFormat="1" ht="14.25" x14ac:dyDescent="0.2"/>
    <row r="685" s="1" customFormat="1" ht="14.25" x14ac:dyDescent="0.2"/>
    <row r="686" s="1" customFormat="1" ht="14.25" x14ac:dyDescent="0.2"/>
    <row r="687" s="1" customFormat="1" ht="14.25" x14ac:dyDescent="0.2"/>
    <row r="688" s="1" customFormat="1" ht="14.25" x14ac:dyDescent="0.2"/>
    <row r="689" s="1" customFormat="1" ht="14.25" x14ac:dyDescent="0.2"/>
    <row r="690" s="1" customFormat="1" ht="14.25" x14ac:dyDescent="0.2"/>
    <row r="691" s="1" customFormat="1" ht="14.25" x14ac:dyDescent="0.2"/>
    <row r="692" s="1" customFormat="1" ht="14.25" x14ac:dyDescent="0.2"/>
    <row r="693" s="1" customFormat="1" ht="14.25" x14ac:dyDescent="0.2"/>
    <row r="694" s="1" customFormat="1" ht="14.25" x14ac:dyDescent="0.2"/>
    <row r="695" s="1" customFormat="1" ht="14.25" x14ac:dyDescent="0.2"/>
    <row r="696" s="1" customFormat="1" ht="14.25" x14ac:dyDescent="0.2"/>
    <row r="697" s="1" customFormat="1" ht="14.25" x14ac:dyDescent="0.2"/>
    <row r="698" s="1" customFormat="1" ht="14.25" x14ac:dyDescent="0.2"/>
    <row r="699" s="1" customFormat="1" ht="14.25" x14ac:dyDescent="0.2"/>
    <row r="700" s="1" customFormat="1" ht="14.25" x14ac:dyDescent="0.2"/>
    <row r="701" s="1" customFormat="1" ht="14.25" x14ac:dyDescent="0.2"/>
    <row r="702" s="1" customFormat="1" ht="14.25" x14ac:dyDescent="0.2"/>
    <row r="703" s="1" customFormat="1" ht="14.25" x14ac:dyDescent="0.2"/>
    <row r="704" s="1" customFormat="1" ht="14.25" x14ac:dyDescent="0.2"/>
    <row r="705" s="1" customFormat="1" ht="14.25" x14ac:dyDescent="0.2"/>
    <row r="706" s="1" customFormat="1" ht="14.25" x14ac:dyDescent="0.2"/>
    <row r="707" s="1" customFormat="1" ht="14.25" x14ac:dyDescent="0.2"/>
    <row r="708" s="1" customFormat="1" ht="14.25" x14ac:dyDescent="0.2"/>
    <row r="709" s="1" customFormat="1" ht="14.25" x14ac:dyDescent="0.2"/>
    <row r="710" s="1" customFormat="1" ht="14.25" x14ac:dyDescent="0.2"/>
    <row r="711" s="1" customFormat="1" ht="14.25" x14ac:dyDescent="0.2"/>
    <row r="712" s="1" customFormat="1" ht="14.25" x14ac:dyDescent="0.2"/>
    <row r="713" s="1" customFormat="1" ht="14.25" x14ac:dyDescent="0.2"/>
    <row r="714" s="1" customFormat="1" ht="14.25" x14ac:dyDescent="0.2"/>
    <row r="715" s="1" customFormat="1" ht="14.25" x14ac:dyDescent="0.2"/>
    <row r="716" s="1" customFormat="1" ht="14.25" x14ac:dyDescent="0.2"/>
    <row r="717" s="1" customFormat="1" ht="14.25" x14ac:dyDescent="0.2"/>
    <row r="718" s="1" customFormat="1" ht="14.25" x14ac:dyDescent="0.2"/>
    <row r="719" s="1" customFormat="1" ht="14.25" x14ac:dyDescent="0.2"/>
    <row r="720" s="1" customFormat="1" ht="14.25" x14ac:dyDescent="0.2"/>
    <row r="721" s="1" customFormat="1" ht="14.25" x14ac:dyDescent="0.2"/>
    <row r="722" s="1" customFormat="1" ht="14.25" x14ac:dyDescent="0.2"/>
    <row r="723" s="1" customFormat="1" ht="14.25" x14ac:dyDescent="0.2"/>
    <row r="724" s="1" customFormat="1" ht="14.25" x14ac:dyDescent="0.2"/>
    <row r="725" s="1" customFormat="1" ht="14.25" x14ac:dyDescent="0.2"/>
    <row r="726" s="1" customFormat="1" ht="14.25" x14ac:dyDescent="0.2"/>
    <row r="727" s="1" customFormat="1" ht="14.25" x14ac:dyDescent="0.2"/>
    <row r="728" s="1" customFormat="1" ht="14.25" x14ac:dyDescent="0.2"/>
    <row r="729" s="1" customFormat="1" ht="14.25" x14ac:dyDescent="0.2"/>
  </sheetData>
  <mergeCells count="448">
    <mergeCell ref="A439:B439"/>
    <mergeCell ref="A440:B440"/>
    <mergeCell ref="A441:B441"/>
    <mergeCell ref="A442:B442"/>
    <mergeCell ref="A443:B443"/>
    <mergeCell ref="A444:B444"/>
    <mergeCell ref="A445:B445"/>
    <mergeCell ref="A284:B284"/>
    <mergeCell ref="A285:B285"/>
    <mergeCell ref="A426:B426"/>
    <mergeCell ref="A377:B377"/>
    <mergeCell ref="A378:B378"/>
    <mergeCell ref="A379:B379"/>
    <mergeCell ref="A380:B380"/>
    <mergeCell ref="A381:B381"/>
    <mergeCell ref="A382:B382"/>
    <mergeCell ref="A416:B416"/>
    <mergeCell ref="A383:B383"/>
    <mergeCell ref="A384:B384"/>
    <mergeCell ref="A385:B385"/>
    <mergeCell ref="A386:B386"/>
    <mergeCell ref="A387:B387"/>
    <mergeCell ref="A388:B388"/>
    <mergeCell ref="A389:B389"/>
    <mergeCell ref="A428:B428"/>
    <mergeCell ref="A429:B429"/>
    <mergeCell ref="A430:B430"/>
    <mergeCell ref="A431:B431"/>
    <mergeCell ref="A432:B432"/>
    <mergeCell ref="A433:B433"/>
    <mergeCell ref="A275:B275"/>
    <mergeCell ref="A276:B276"/>
    <mergeCell ref="A277:B277"/>
    <mergeCell ref="A278:B278"/>
    <mergeCell ref="A279:B279"/>
    <mergeCell ref="A280:B280"/>
    <mergeCell ref="A281:B281"/>
    <mergeCell ref="A282:B282"/>
    <mergeCell ref="A283:B283"/>
    <mergeCell ref="A427:B427"/>
    <mergeCell ref="A419:B419"/>
    <mergeCell ref="A420:B420"/>
    <mergeCell ref="A421:B421"/>
    <mergeCell ref="A422:B422"/>
    <mergeCell ref="A423:B423"/>
    <mergeCell ref="A424:B424"/>
    <mergeCell ref="A425:B425"/>
    <mergeCell ref="A366:B366"/>
    <mergeCell ref="A251:B251"/>
    <mergeCell ref="A252:B252"/>
    <mergeCell ref="A253:B253"/>
    <mergeCell ref="A268:B268"/>
    <mergeCell ref="A269:B269"/>
    <mergeCell ref="A271:B271"/>
    <mergeCell ref="A272:B272"/>
    <mergeCell ref="A273:B273"/>
    <mergeCell ref="A274:B274"/>
    <mergeCell ref="A270:B270"/>
    <mergeCell ref="A266:B266"/>
    <mergeCell ref="A267:B267"/>
    <mergeCell ref="A446:B446"/>
    <mergeCell ref="A400:B400"/>
    <mergeCell ref="A417:B417"/>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34:B434"/>
    <mergeCell ref="A435:B435"/>
    <mergeCell ref="A436:B436"/>
    <mergeCell ref="A437:B437"/>
    <mergeCell ref="A438:B438"/>
    <mergeCell ref="A418:B418"/>
    <mergeCell ref="A367:B367"/>
    <mergeCell ref="A399:B399"/>
    <mergeCell ref="A368:B368"/>
    <mergeCell ref="A369:B369"/>
    <mergeCell ref="A370:B370"/>
    <mergeCell ref="A371:B371"/>
    <mergeCell ref="A372:B372"/>
    <mergeCell ref="A373:B373"/>
    <mergeCell ref="A374:B374"/>
    <mergeCell ref="A375:B375"/>
    <mergeCell ref="A376:B376"/>
    <mergeCell ref="A390:B390"/>
    <mergeCell ref="A391:B391"/>
    <mergeCell ref="A392:B392"/>
    <mergeCell ref="A393:B393"/>
    <mergeCell ref="A394:B394"/>
    <mergeCell ref="A395:B395"/>
    <mergeCell ref="A396:B396"/>
    <mergeCell ref="A397:B397"/>
    <mergeCell ref="A398:B398"/>
    <mergeCell ref="A357:B357"/>
    <mergeCell ref="A358:B358"/>
    <mergeCell ref="A359:B359"/>
    <mergeCell ref="A360:B360"/>
    <mergeCell ref="A361:B361"/>
    <mergeCell ref="A362:B362"/>
    <mergeCell ref="A363:B363"/>
    <mergeCell ref="A364:B364"/>
    <mergeCell ref="A365:B365"/>
    <mergeCell ref="A340:B340"/>
    <mergeCell ref="A341:B341"/>
    <mergeCell ref="A342:B342"/>
    <mergeCell ref="A343:B343"/>
    <mergeCell ref="A344:B344"/>
    <mergeCell ref="A345:B345"/>
    <mergeCell ref="A346:B346"/>
    <mergeCell ref="A356:B356"/>
    <mergeCell ref="A355:B355"/>
    <mergeCell ref="A331:B331"/>
    <mergeCell ref="A332:B332"/>
    <mergeCell ref="A333:B333"/>
    <mergeCell ref="A334:B334"/>
    <mergeCell ref="A335:B335"/>
    <mergeCell ref="A336:B336"/>
    <mergeCell ref="A337:B337"/>
    <mergeCell ref="A338:B338"/>
    <mergeCell ref="A339:B339"/>
    <mergeCell ref="A319:B319"/>
    <mergeCell ref="A323:B323"/>
    <mergeCell ref="A324:B324"/>
    <mergeCell ref="A325:B325"/>
    <mergeCell ref="A326:B326"/>
    <mergeCell ref="A327:B327"/>
    <mergeCell ref="A328:B328"/>
    <mergeCell ref="A329:B329"/>
    <mergeCell ref="A330:B330"/>
    <mergeCell ref="A303:B303"/>
    <mergeCell ref="A304:B304"/>
    <mergeCell ref="A305:B305"/>
    <mergeCell ref="A313:B313"/>
    <mergeCell ref="A314:B314"/>
    <mergeCell ref="A315:B315"/>
    <mergeCell ref="A316:B316"/>
    <mergeCell ref="A317:B317"/>
    <mergeCell ref="A318:B318"/>
    <mergeCell ref="A96:B96"/>
    <mergeCell ref="A97:B97"/>
    <mergeCell ref="A98:B98"/>
    <mergeCell ref="A99:B99"/>
    <mergeCell ref="A100:B100"/>
    <mergeCell ref="A101:B101"/>
    <mergeCell ref="A102:B102"/>
    <mergeCell ref="A103:B103"/>
    <mergeCell ref="A320:B320"/>
    <mergeCell ref="A306:B306"/>
    <mergeCell ref="A307:B307"/>
    <mergeCell ref="A308:B308"/>
    <mergeCell ref="A309:B309"/>
    <mergeCell ref="A310:B310"/>
    <mergeCell ref="A311:B311"/>
    <mergeCell ref="A312:B312"/>
    <mergeCell ref="A287:B287"/>
    <mergeCell ref="A254:B254"/>
    <mergeCell ref="A255:B255"/>
    <mergeCell ref="A256:B256"/>
    <mergeCell ref="A257:B257"/>
    <mergeCell ref="A258:B258"/>
    <mergeCell ref="A259:B259"/>
    <mergeCell ref="A260:B260"/>
    <mergeCell ref="A95:B95"/>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60:B60"/>
    <mergeCell ref="A76:B76"/>
    <mergeCell ref="A77:B77"/>
    <mergeCell ref="A78:B78"/>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52:B52"/>
    <mergeCell ref="A53:B53"/>
    <mergeCell ref="A54:B54"/>
    <mergeCell ref="A55:B55"/>
    <mergeCell ref="A56:B56"/>
    <mergeCell ref="A57:B57"/>
    <mergeCell ref="A58:B58"/>
    <mergeCell ref="A42:B42"/>
    <mergeCell ref="A59:B59"/>
    <mergeCell ref="A17:B17"/>
    <mergeCell ref="A40:B40"/>
    <mergeCell ref="A45:B45"/>
    <mergeCell ref="A46:B46"/>
    <mergeCell ref="A47:B47"/>
    <mergeCell ref="A48:B48"/>
    <mergeCell ref="A49:B49"/>
    <mergeCell ref="A50:B50"/>
    <mergeCell ref="A51:B51"/>
    <mergeCell ref="A33:B33"/>
    <mergeCell ref="A34:B34"/>
    <mergeCell ref="A35:B35"/>
    <mergeCell ref="A43:B43"/>
    <mergeCell ref="A44:B44"/>
    <mergeCell ref="A29:B29"/>
    <mergeCell ref="A30:B30"/>
    <mergeCell ref="A31:B31"/>
    <mergeCell ref="A32:B32"/>
    <mergeCell ref="F5:F6"/>
    <mergeCell ref="A8:B8"/>
    <mergeCell ref="A1:A6"/>
    <mergeCell ref="B1:B2"/>
    <mergeCell ref="C1:E2"/>
    <mergeCell ref="F1:F2"/>
    <mergeCell ref="B3:B4"/>
    <mergeCell ref="C3:E4"/>
    <mergeCell ref="F3:F4"/>
    <mergeCell ref="B5:B6"/>
    <mergeCell ref="A13:B13"/>
    <mergeCell ref="C5:E6"/>
    <mergeCell ref="A14:B14"/>
    <mergeCell ref="A10:B10"/>
    <mergeCell ref="A11:B11"/>
    <mergeCell ref="A12:B12"/>
    <mergeCell ref="A15:B15"/>
    <mergeCell ref="A41:B41"/>
    <mergeCell ref="A16:B16"/>
    <mergeCell ref="A18:B18"/>
    <mergeCell ref="A19:B19"/>
    <mergeCell ref="A20:B20"/>
    <mergeCell ref="A21:B21"/>
    <mergeCell ref="A22:B22"/>
    <mergeCell ref="A23:B23"/>
    <mergeCell ref="A24:B24"/>
    <mergeCell ref="A25:B25"/>
    <mergeCell ref="A26:B26"/>
    <mergeCell ref="A36:B36"/>
    <mergeCell ref="A37:B37"/>
    <mergeCell ref="A38:B38"/>
    <mergeCell ref="A39:B39"/>
    <mergeCell ref="A27:B27"/>
    <mergeCell ref="A28:B28"/>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31:B131"/>
    <mergeCell ref="A132:B132"/>
    <mergeCell ref="A133:B133"/>
    <mergeCell ref="A134:B134"/>
    <mergeCell ref="A135:B135"/>
    <mergeCell ref="A136:B136"/>
    <mergeCell ref="A137:B137"/>
    <mergeCell ref="A138:B138"/>
    <mergeCell ref="A130:B130"/>
    <mergeCell ref="A129:B129"/>
    <mergeCell ref="A139:B139"/>
    <mergeCell ref="A140:B140"/>
    <mergeCell ref="A141:B141"/>
    <mergeCell ref="A142:B142"/>
    <mergeCell ref="A143:B143"/>
    <mergeCell ref="A144:B144"/>
    <mergeCell ref="A145:B145"/>
    <mergeCell ref="A146:B146"/>
    <mergeCell ref="A147:B147"/>
    <mergeCell ref="A163:B163"/>
    <mergeCell ref="A164:B164"/>
    <mergeCell ref="A165:B165"/>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75:B175"/>
    <mergeCell ref="A176:B176"/>
    <mergeCell ref="A177:B177"/>
    <mergeCell ref="A178:B178"/>
    <mergeCell ref="A179:B179"/>
    <mergeCell ref="A180:B180"/>
    <mergeCell ref="A181:B181"/>
    <mergeCell ref="A182:B182"/>
    <mergeCell ref="A206:B206"/>
    <mergeCell ref="A201:B201"/>
    <mergeCell ref="A184:B184"/>
    <mergeCell ref="A185:B185"/>
    <mergeCell ref="A186:B186"/>
    <mergeCell ref="A187:B187"/>
    <mergeCell ref="A188:B188"/>
    <mergeCell ref="A189:B189"/>
    <mergeCell ref="A190:B190"/>
    <mergeCell ref="A191:B191"/>
    <mergeCell ref="A192:B192"/>
    <mergeCell ref="A166:B166"/>
    <mergeCell ref="A167:B167"/>
    <mergeCell ref="A168:B168"/>
    <mergeCell ref="A169:B169"/>
    <mergeCell ref="A170:B170"/>
    <mergeCell ref="A171:B171"/>
    <mergeCell ref="A172:B172"/>
    <mergeCell ref="A173:B173"/>
    <mergeCell ref="A174:B174"/>
    <mergeCell ref="A183:B183"/>
    <mergeCell ref="A193:B193"/>
    <mergeCell ref="A194:B194"/>
    <mergeCell ref="A195:B195"/>
    <mergeCell ref="A196:B196"/>
    <mergeCell ref="A197:B197"/>
    <mergeCell ref="A198:B198"/>
    <mergeCell ref="A199:B199"/>
    <mergeCell ref="A200:B200"/>
    <mergeCell ref="A202:B202"/>
    <mergeCell ref="A203:B203"/>
    <mergeCell ref="A204:B204"/>
    <mergeCell ref="A205:B205"/>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86:B286"/>
    <mergeCell ref="A288:B288"/>
    <mergeCell ref="A241:B241"/>
    <mergeCell ref="A261:B261"/>
    <mergeCell ref="A262:B262"/>
    <mergeCell ref="A263:B263"/>
    <mergeCell ref="A264:B264"/>
    <mergeCell ref="A265:B265"/>
    <mergeCell ref="A242:B242"/>
    <mergeCell ref="A243:B243"/>
    <mergeCell ref="A244:B244"/>
    <mergeCell ref="A245:B245"/>
    <mergeCell ref="A246:B246"/>
    <mergeCell ref="A247:B247"/>
    <mergeCell ref="A248:B248"/>
    <mergeCell ref="A249:B249"/>
    <mergeCell ref="A250:B250"/>
    <mergeCell ref="A289:B289"/>
    <mergeCell ref="A347:B347"/>
    <mergeCell ref="A348:B348"/>
    <mergeCell ref="A349:B349"/>
    <mergeCell ref="A350:B350"/>
    <mergeCell ref="A351:B351"/>
    <mergeCell ref="A352:B352"/>
    <mergeCell ref="A353:B353"/>
    <mergeCell ref="A354:B354"/>
    <mergeCell ref="A321:B321"/>
    <mergeCell ref="A322:B322"/>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s>
  <printOptions horizontalCentered="1" verticalCentered="1"/>
  <pageMargins left="0.78749999999999998" right="0.78749999999999998" top="1.0631944444444443" bottom="1.0631944444444443" header="0.78749999999999998" footer="0.78749999999999998"/>
  <pageSetup paperSize="5" firstPageNumber="0" orientation="landscape" horizontalDpi="300" verticalDpi="300" r:id="rId1"/>
  <headerFooter alignWithMargins="0">
    <oddHeader>&amp;C&amp;"Times New Roman,Normal"&amp;12&amp;A</oddHeader>
    <oddFooter>&amp;C&amp;"Times New Roman,Normal"&amp;12Página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1292"/>
  <sheetViews>
    <sheetView zoomScaleSheetLayoutView="110" workbookViewId="0">
      <selection activeCell="A42" sqref="A41:B42"/>
    </sheetView>
  </sheetViews>
  <sheetFormatPr baseColWidth="10" defaultColWidth="14.85546875" defaultRowHeight="15" x14ac:dyDescent="0.25"/>
  <cols>
    <col min="1" max="1" width="32.28515625" style="1" customWidth="1"/>
    <col min="2" max="2" width="14.28515625" style="1" customWidth="1"/>
    <col min="3" max="5" width="10.7109375" style="1" customWidth="1"/>
    <col min="6" max="6" width="51.28515625" style="1" bestFit="1" customWidth="1"/>
    <col min="7" max="248" width="15" style="1" customWidth="1"/>
  </cols>
  <sheetData>
    <row r="1" spans="1:248" ht="15" customHeight="1" x14ac:dyDescent="0.25">
      <c r="A1" s="85"/>
      <c r="B1" s="97" t="s">
        <v>1</v>
      </c>
      <c r="C1" s="88" t="str">
        <f>+'Insumos '!C1:E2</f>
        <v>POR DEFINIR (Prueba piloto)</v>
      </c>
      <c r="D1" s="88"/>
      <c r="E1" s="88"/>
      <c r="F1" s="81" t="s">
        <v>9</v>
      </c>
    </row>
    <row r="2" spans="1:248" ht="13.35" customHeight="1" x14ac:dyDescent="0.25">
      <c r="A2" s="85"/>
      <c r="B2" s="97"/>
      <c r="C2" s="88"/>
      <c r="D2" s="88"/>
      <c r="E2" s="88"/>
      <c r="F2" s="81"/>
    </row>
    <row r="3" spans="1:248" ht="15" customHeight="1" x14ac:dyDescent="0.25">
      <c r="A3" s="85"/>
      <c r="B3" s="97" t="s">
        <v>3</v>
      </c>
      <c r="C3" s="78" t="s">
        <v>7</v>
      </c>
      <c r="D3" s="78"/>
      <c r="E3" s="78"/>
      <c r="F3" s="81">
        <v>1</v>
      </c>
    </row>
    <row r="4" spans="1:248" ht="15" customHeight="1" x14ac:dyDescent="0.25">
      <c r="A4" s="85"/>
      <c r="B4" s="97"/>
      <c r="C4" s="78"/>
      <c r="D4" s="78"/>
      <c r="E4" s="78"/>
      <c r="F4" s="81"/>
    </row>
    <row r="5" spans="1:248" ht="15" customHeight="1" x14ac:dyDescent="0.25">
      <c r="A5" s="85"/>
      <c r="B5" s="97" t="s">
        <v>5</v>
      </c>
      <c r="C5" s="77" t="s">
        <v>8</v>
      </c>
      <c r="D5" s="78"/>
      <c r="E5" s="78"/>
      <c r="F5" s="81">
        <v>1</v>
      </c>
    </row>
    <row r="6" spans="1:248" ht="15" customHeight="1" x14ac:dyDescent="0.25">
      <c r="A6" s="85"/>
      <c r="B6" s="97"/>
      <c r="C6" s="78"/>
      <c r="D6" s="78"/>
      <c r="E6" s="78"/>
      <c r="F6" s="81"/>
    </row>
    <row r="8" spans="1:248" s="1" customFormat="1" ht="36" customHeight="1" x14ac:dyDescent="0.25">
      <c r="A8" s="185" t="s">
        <v>1938</v>
      </c>
      <c r="B8" s="185"/>
      <c r="C8" s="67" t="s">
        <v>2101</v>
      </c>
      <c r="D8" s="57" t="s">
        <v>1797</v>
      </c>
      <c r="E8" s="57" t="s">
        <v>1798</v>
      </c>
      <c r="F8" s="57" t="s">
        <v>1796</v>
      </c>
    </row>
    <row r="9" spans="1:248" x14ac:dyDescent="0.25">
      <c r="A9" s="178" t="s">
        <v>606</v>
      </c>
      <c r="B9" s="179" t="s">
        <v>606</v>
      </c>
      <c r="C9" s="40">
        <v>342800</v>
      </c>
      <c r="D9" s="40"/>
      <c r="E9" s="40"/>
      <c r="F9" s="24" t="s">
        <v>675</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x14ac:dyDescent="0.25">
      <c r="A10" s="178" t="s">
        <v>607</v>
      </c>
      <c r="B10" s="179" t="s">
        <v>607</v>
      </c>
      <c r="C10" s="40">
        <v>514200</v>
      </c>
      <c r="D10" s="40"/>
      <c r="E10" s="40"/>
      <c r="F10" s="24" t="s">
        <v>674</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x14ac:dyDescent="0.25">
      <c r="A11" s="178" t="s">
        <v>608</v>
      </c>
      <c r="B11" s="179" t="s">
        <v>608</v>
      </c>
      <c r="C11" s="40">
        <v>685600</v>
      </c>
      <c r="D11" s="40"/>
      <c r="E11" s="40"/>
      <c r="F11" s="24" t="s">
        <v>673</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x14ac:dyDescent="0.25">
      <c r="A12" s="178" t="s">
        <v>609</v>
      </c>
      <c r="B12" s="179" t="s">
        <v>609</v>
      </c>
      <c r="C12" s="40">
        <v>275200</v>
      </c>
      <c r="D12" s="40"/>
      <c r="E12" s="40"/>
      <c r="F12" s="24" t="s">
        <v>672</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x14ac:dyDescent="0.25">
      <c r="A13" s="178" t="s">
        <v>610</v>
      </c>
      <c r="B13" s="179" t="s">
        <v>610</v>
      </c>
      <c r="C13" s="40">
        <v>342800</v>
      </c>
      <c r="D13" s="40"/>
      <c r="E13" s="40"/>
      <c r="F13" s="24" t="s">
        <v>668</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x14ac:dyDescent="0.25">
      <c r="A14" s="178" t="s">
        <v>611</v>
      </c>
      <c r="B14" s="179" t="s">
        <v>611</v>
      </c>
      <c r="C14" s="40">
        <v>550400</v>
      </c>
      <c r="D14" s="40"/>
      <c r="E14" s="40"/>
      <c r="F14" s="24" t="s">
        <v>669</v>
      </c>
    </row>
    <row r="15" spans="1:248" ht="15" hidden="1" customHeight="1" x14ac:dyDescent="0.25">
      <c r="A15" s="178" t="s">
        <v>612</v>
      </c>
      <c r="B15" s="179" t="s">
        <v>612</v>
      </c>
      <c r="C15" s="40"/>
      <c r="D15" s="40"/>
      <c r="E15" s="40"/>
      <c r="F15" s="24" t="s">
        <v>667</v>
      </c>
    </row>
    <row r="16" spans="1:248" x14ac:dyDescent="0.25">
      <c r="A16" s="178" t="s">
        <v>613</v>
      </c>
      <c r="B16" s="179" t="s">
        <v>613</v>
      </c>
      <c r="C16" s="40">
        <v>392100</v>
      </c>
      <c r="D16" s="40"/>
      <c r="E16" s="40"/>
      <c r="F16" s="24" t="s">
        <v>670</v>
      </c>
    </row>
    <row r="17" spans="1:248" x14ac:dyDescent="0.25">
      <c r="A17" s="178" t="s">
        <v>614</v>
      </c>
      <c r="B17" s="179" t="s">
        <v>614</v>
      </c>
      <c r="C17" s="40">
        <v>522800</v>
      </c>
      <c r="D17" s="40"/>
      <c r="E17" s="40"/>
      <c r="F17" s="24" t="s">
        <v>671</v>
      </c>
    </row>
    <row r="18" spans="1:248" x14ac:dyDescent="0.25">
      <c r="A18" s="178" t="s">
        <v>872</v>
      </c>
      <c r="B18" s="179"/>
      <c r="C18" s="40">
        <v>357000</v>
      </c>
      <c r="D18" s="40"/>
      <c r="E18" s="40"/>
      <c r="F18" s="24" t="s">
        <v>873</v>
      </c>
    </row>
    <row r="19" spans="1:248" x14ac:dyDescent="0.25">
      <c r="A19" s="178" t="s">
        <v>874</v>
      </c>
      <c r="B19" s="179"/>
      <c r="C19" s="40">
        <v>154700</v>
      </c>
      <c r="D19" s="40"/>
      <c r="E19" s="40"/>
      <c r="F19" s="24" t="s">
        <v>875</v>
      </c>
    </row>
    <row r="20" spans="1:248" ht="15" hidden="1" customHeight="1" x14ac:dyDescent="0.25">
      <c r="A20" s="178"/>
      <c r="B20" s="179"/>
      <c r="C20" s="40"/>
      <c r="D20" s="40"/>
      <c r="E20" s="40"/>
      <c r="F20" s="24" t="s">
        <v>826</v>
      </c>
    </row>
    <row r="21" spans="1:248" x14ac:dyDescent="0.25">
      <c r="A21" s="178" t="s">
        <v>876</v>
      </c>
      <c r="B21" s="179"/>
      <c r="C21" s="40">
        <v>357000</v>
      </c>
      <c r="D21" s="40"/>
      <c r="E21" s="40"/>
      <c r="F21" s="24" t="s">
        <v>877</v>
      </c>
    </row>
    <row r="22" spans="1:248" x14ac:dyDescent="0.25">
      <c r="A22" s="178" t="s">
        <v>878</v>
      </c>
      <c r="B22" s="179"/>
      <c r="C22" s="40">
        <v>416500</v>
      </c>
      <c r="D22" s="40"/>
      <c r="E22" s="40"/>
      <c r="F22" s="24" t="s">
        <v>879</v>
      </c>
    </row>
    <row r="23" spans="1:248" x14ac:dyDescent="0.25">
      <c r="A23" s="178" t="s">
        <v>880</v>
      </c>
      <c r="B23" s="179"/>
      <c r="C23" s="40">
        <v>208250</v>
      </c>
      <c r="D23" s="40"/>
      <c r="E23" s="40"/>
      <c r="F23" s="24" t="s">
        <v>881</v>
      </c>
    </row>
    <row r="24" spans="1:248" x14ac:dyDescent="0.25">
      <c r="A24" s="178" t="s">
        <v>882</v>
      </c>
      <c r="B24" s="179"/>
      <c r="C24" s="40">
        <v>833000</v>
      </c>
      <c r="D24" s="40"/>
      <c r="E24" s="40"/>
      <c r="F24" s="24" t="s">
        <v>883</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x14ac:dyDescent="0.25">
      <c r="A25" s="172" t="s">
        <v>580</v>
      </c>
      <c r="B25" s="173"/>
      <c r="C25" s="40">
        <v>83300</v>
      </c>
      <c r="D25" s="40"/>
      <c r="E25" s="40"/>
      <c r="F25" s="24" t="s">
        <v>871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x14ac:dyDescent="0.25">
      <c r="A26" s="178" t="s">
        <v>897</v>
      </c>
      <c r="B26" s="179"/>
      <c r="C26" s="40">
        <v>5221125</v>
      </c>
      <c r="D26" s="40"/>
      <c r="E26" s="40"/>
      <c r="F26" s="24" t="s">
        <v>898</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x14ac:dyDescent="0.25">
      <c r="A27" s="178" t="s">
        <v>911</v>
      </c>
      <c r="B27" s="179"/>
      <c r="C27" s="40">
        <v>139230</v>
      </c>
      <c r="D27" s="40"/>
      <c r="E27" s="40"/>
      <c r="F27" s="24" t="s">
        <v>912</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x14ac:dyDescent="0.25">
      <c r="A28" s="178" t="s">
        <v>913</v>
      </c>
      <c r="B28" s="179"/>
      <c r="C28" s="40">
        <v>139230</v>
      </c>
      <c r="D28" s="40"/>
      <c r="E28" s="40"/>
      <c r="F28" s="24" t="s">
        <v>912</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x14ac:dyDescent="0.25">
      <c r="A29" s="178" t="s">
        <v>914</v>
      </c>
      <c r="B29" s="179"/>
      <c r="C29" s="40">
        <v>174038</v>
      </c>
      <c r="D29" s="40"/>
      <c r="E29" s="40"/>
      <c r="F29" s="24" t="s">
        <v>915</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x14ac:dyDescent="0.25">
      <c r="A30" s="178" t="s">
        <v>916</v>
      </c>
      <c r="B30" s="179"/>
      <c r="C30" s="40">
        <v>3480750</v>
      </c>
      <c r="D30" s="40"/>
      <c r="E30" s="40"/>
      <c r="F30" s="24" t="s">
        <v>917</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x14ac:dyDescent="0.25">
      <c r="A31" s="178" t="s">
        <v>926</v>
      </c>
      <c r="B31" s="179"/>
      <c r="C31" s="40">
        <v>2594500</v>
      </c>
      <c r="D31" s="40"/>
      <c r="E31" s="40"/>
      <c r="F31" s="24" t="s">
        <v>927</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x14ac:dyDescent="0.25">
      <c r="A32" s="178" t="s">
        <v>964</v>
      </c>
      <c r="B32" s="179"/>
      <c r="C32" s="40">
        <v>203500</v>
      </c>
      <c r="D32" s="40"/>
      <c r="E32" s="40"/>
      <c r="F32" s="24" t="s">
        <v>963</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x14ac:dyDescent="0.25">
      <c r="A33" s="178" t="s">
        <v>965</v>
      </c>
      <c r="B33" s="179"/>
      <c r="C33" s="40">
        <v>203500</v>
      </c>
      <c r="D33" s="40"/>
      <c r="E33" s="40"/>
      <c r="F33" s="24" t="s">
        <v>963</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x14ac:dyDescent="0.25">
      <c r="A34" s="178" t="s">
        <v>966</v>
      </c>
      <c r="B34" s="179"/>
      <c r="C34" s="40">
        <v>102800</v>
      </c>
      <c r="D34" s="40"/>
      <c r="E34" s="40"/>
      <c r="F34" s="24" t="s">
        <v>967</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x14ac:dyDescent="0.25">
      <c r="A35" s="178" t="s">
        <v>968</v>
      </c>
      <c r="B35" s="179"/>
      <c r="C35" s="40">
        <v>203800</v>
      </c>
      <c r="D35" s="40"/>
      <c r="E35" s="40"/>
      <c r="F35" s="24" t="s">
        <v>969</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x14ac:dyDescent="0.25">
      <c r="A36" s="178" t="s">
        <v>970</v>
      </c>
      <c r="B36" s="179"/>
      <c r="C36" s="40">
        <v>102800</v>
      </c>
      <c r="D36" s="40"/>
      <c r="E36" s="40"/>
      <c r="F36" s="24" t="s">
        <v>967</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x14ac:dyDescent="0.25">
      <c r="A37" s="178" t="s">
        <v>971</v>
      </c>
      <c r="B37" s="179"/>
      <c r="C37" s="40">
        <v>245000</v>
      </c>
      <c r="D37" s="40"/>
      <c r="E37" s="40"/>
      <c r="F37" s="24" t="s">
        <v>972</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x14ac:dyDescent="0.25">
      <c r="A38" s="178" t="s">
        <v>973</v>
      </c>
      <c r="B38" s="179"/>
      <c r="C38" s="40">
        <v>405000</v>
      </c>
      <c r="D38" s="40"/>
      <c r="E38" s="40"/>
      <c r="F38" s="24" t="s">
        <v>974</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x14ac:dyDescent="0.25">
      <c r="A39" s="178" t="s">
        <v>975</v>
      </c>
      <c r="B39" s="179"/>
      <c r="C39" s="40">
        <v>422650</v>
      </c>
      <c r="D39" s="40"/>
      <c r="E39" s="40"/>
      <c r="F39" s="24" t="s">
        <v>976</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x14ac:dyDescent="0.25">
      <c r="A40" s="178" t="s">
        <v>977</v>
      </c>
      <c r="B40" s="179"/>
      <c r="C40" s="40">
        <v>75250</v>
      </c>
      <c r="D40" s="40"/>
      <c r="E40" s="40"/>
      <c r="F40" s="24" t="s">
        <v>978</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x14ac:dyDescent="0.25">
      <c r="A41" s="178" t="s">
        <v>979</v>
      </c>
      <c r="B41" s="179"/>
      <c r="C41" s="40">
        <v>158500</v>
      </c>
      <c r="D41" s="40"/>
      <c r="E41" s="40"/>
      <c r="F41" s="24" t="s">
        <v>980</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x14ac:dyDescent="0.25">
      <c r="A42" s="178" t="s">
        <v>1742</v>
      </c>
      <c r="B42" s="179"/>
      <c r="C42" s="40">
        <v>248935</v>
      </c>
      <c r="D42" s="40"/>
      <c r="E42" s="40"/>
      <c r="F42" s="24" t="s">
        <v>1412</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x14ac:dyDescent="0.25">
      <c r="A43" s="178" t="s">
        <v>1743</v>
      </c>
      <c r="B43" s="179"/>
      <c r="C43" s="40">
        <v>371902</v>
      </c>
      <c r="D43" s="40"/>
      <c r="E43" s="40"/>
      <c r="F43" s="24" t="s">
        <v>1412</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x14ac:dyDescent="0.25">
      <c r="A44" s="178" t="s">
        <v>1744</v>
      </c>
      <c r="B44" s="179"/>
      <c r="C44" s="40">
        <v>495870</v>
      </c>
      <c r="D44" s="40"/>
      <c r="E44" s="40"/>
      <c r="F44" s="24" t="s">
        <v>1412</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x14ac:dyDescent="0.25">
      <c r="A45" s="178" t="s">
        <v>1745</v>
      </c>
      <c r="B45" s="179"/>
      <c r="C45" s="40">
        <v>199042</v>
      </c>
      <c r="D45" s="40"/>
      <c r="E45" s="40"/>
      <c r="F45" s="24" t="s">
        <v>1412</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spans="1:248" x14ac:dyDescent="0.25">
      <c r="A46" s="178" t="s">
        <v>1746</v>
      </c>
      <c r="B46" s="179"/>
      <c r="C46" s="40">
        <v>298563</v>
      </c>
      <c r="D46" s="40"/>
      <c r="E46" s="40"/>
      <c r="F46" s="24" t="s">
        <v>1412</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x14ac:dyDescent="0.25">
      <c r="A47" s="178" t="s">
        <v>1747</v>
      </c>
      <c r="B47" s="179"/>
      <c r="C47" s="40">
        <v>398084</v>
      </c>
      <c r="D47" s="40"/>
      <c r="E47" s="40"/>
      <c r="F47" s="24" t="s">
        <v>1412</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spans="1:248" x14ac:dyDescent="0.25">
      <c r="A48" s="178" t="s">
        <v>1748</v>
      </c>
      <c r="B48" s="179"/>
      <c r="C48" s="40">
        <v>189061</v>
      </c>
      <c r="D48" s="40"/>
      <c r="E48" s="40"/>
      <c r="F48" s="24" t="s">
        <v>1412</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spans="1:248" x14ac:dyDescent="0.25">
      <c r="A49" s="178" t="s">
        <v>1749</v>
      </c>
      <c r="B49" s="179"/>
      <c r="C49" s="40">
        <v>283592</v>
      </c>
      <c r="D49" s="40"/>
      <c r="E49" s="40"/>
      <c r="F49" s="24" t="s">
        <v>1412</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row>
    <row r="50" spans="1:248" x14ac:dyDescent="0.25">
      <c r="A50" s="178" t="s">
        <v>1750</v>
      </c>
      <c r="B50" s="179"/>
      <c r="C50" s="40">
        <v>378122</v>
      </c>
      <c r="D50" s="40"/>
      <c r="E50" s="40"/>
      <c r="F50" s="24" t="s">
        <v>1412</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row>
    <row r="51" spans="1:248" x14ac:dyDescent="0.25">
      <c r="A51" s="178"/>
      <c r="B51" s="179"/>
      <c r="C51" s="40"/>
      <c r="D51" s="40"/>
      <c r="E51" s="40"/>
      <c r="F51" s="40"/>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row>
    <row r="52" spans="1:248" x14ac:dyDescent="0.25">
      <c r="A52" s="178"/>
      <c r="B52" s="179"/>
      <c r="C52" s="40"/>
      <c r="D52" s="40"/>
      <c r="E52" s="40"/>
      <c r="F52" s="40"/>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row>
    <row r="53" spans="1:248" x14ac:dyDescent="0.25">
      <c r="A53" s="178"/>
      <c r="B53" s="179"/>
      <c r="C53" s="40"/>
      <c r="D53" s="40"/>
      <c r="E53" s="40"/>
      <c r="F53" s="40"/>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row>
    <row r="54" spans="1:248" x14ac:dyDescent="0.25">
      <c r="A54" s="178"/>
      <c r="B54" s="179"/>
      <c r="C54" s="40"/>
      <c r="D54" s="40"/>
      <c r="E54" s="40"/>
      <c r="F54" s="40"/>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row>
    <row r="55" spans="1:248" x14ac:dyDescent="0.25">
      <c r="A55" s="178"/>
      <c r="B55" s="179"/>
      <c r="C55" s="40"/>
      <c r="D55" s="40"/>
      <c r="E55" s="40"/>
      <c r="F55" s="40"/>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row>
    <row r="56" spans="1:248" x14ac:dyDescent="0.25">
      <c r="A56" s="178"/>
      <c r="B56" s="179"/>
      <c r="C56" s="40"/>
      <c r="D56" s="40"/>
      <c r="E56" s="40"/>
      <c r="F56" s="40"/>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row>
    <row r="57" spans="1:248" x14ac:dyDescent="0.25">
      <c r="A57" s="178"/>
      <c r="B57" s="179"/>
      <c r="C57" s="40"/>
      <c r="D57" s="40"/>
      <c r="E57" s="40"/>
      <c r="F57" s="40"/>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row>
    <row r="58" spans="1:248" x14ac:dyDescent="0.25">
      <c r="A58" s="178"/>
      <c r="B58" s="179"/>
      <c r="C58" s="40"/>
      <c r="D58" s="40"/>
      <c r="E58" s="40"/>
      <c r="F58" s="40"/>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row>
    <row r="59" spans="1:248" x14ac:dyDescent="0.25">
      <c r="A59" s="178"/>
      <c r="B59" s="179"/>
      <c r="C59" s="40"/>
      <c r="D59" s="40"/>
      <c r="E59" s="40"/>
      <c r="F59" s="40"/>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row>
    <row r="60" spans="1:248" x14ac:dyDescent="0.25">
      <c r="A60" s="178"/>
      <c r="B60" s="179"/>
      <c r="C60" s="40"/>
      <c r="D60" s="40"/>
      <c r="E60" s="40"/>
      <c r="F60" s="4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row>
    <row r="61" spans="1:248" x14ac:dyDescent="0.25">
      <c r="A61" s="178"/>
      <c r="B61" s="179"/>
      <c r="C61" s="40"/>
      <c r="D61" s="40"/>
      <c r="E61" s="40"/>
      <c r="F61" s="40"/>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row>
    <row r="62" spans="1:248" x14ac:dyDescent="0.25">
      <c r="A62" s="178"/>
      <c r="B62" s="179"/>
      <c r="C62" s="40"/>
      <c r="D62" s="40"/>
      <c r="E62" s="40"/>
      <c r="F62" s="40"/>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row>
    <row r="63" spans="1:248" x14ac:dyDescent="0.25">
      <c r="A63" s="178"/>
      <c r="B63" s="179"/>
      <c r="C63" s="40"/>
      <c r="D63" s="40"/>
      <c r="E63" s="40"/>
      <c r="F63" s="40"/>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row>
    <row r="64" spans="1:248" x14ac:dyDescent="0.25">
      <c r="A64" s="178"/>
      <c r="B64" s="179"/>
      <c r="C64" s="40"/>
      <c r="D64" s="40"/>
      <c r="E64" s="40"/>
      <c r="F64" s="40"/>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row>
    <row r="65" spans="1:248" x14ac:dyDescent="0.25">
      <c r="A65" s="178"/>
      <c r="B65" s="179"/>
      <c r="C65" s="40"/>
      <c r="D65" s="40"/>
      <c r="E65" s="40"/>
      <c r="F65" s="40"/>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row>
    <row r="69" spans="1:248" hidden="1" x14ac:dyDescent="0.25"/>
    <row r="71" spans="1:248" x14ac:dyDescent="0.25">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row>
    <row r="74" spans="1:248" hidden="1" x14ac:dyDescent="0.25"/>
    <row r="80" spans="1:248" s="1" customFormat="1" ht="14.25" x14ac:dyDescent="0.2"/>
    <row r="81" s="1" customFormat="1" ht="14.25" x14ac:dyDescent="0.2"/>
    <row r="82" s="1" customFormat="1" ht="14.25" x14ac:dyDescent="0.2"/>
    <row r="83" s="1" customFormat="1" ht="14.25" x14ac:dyDescent="0.2"/>
    <row r="84" s="1" customFormat="1" ht="14.25" x14ac:dyDescent="0.2"/>
    <row r="85" s="1" customFormat="1" ht="14.25" x14ac:dyDescent="0.2"/>
    <row r="86" s="1" customFormat="1" ht="14.25" x14ac:dyDescent="0.2"/>
    <row r="87" s="1" customFormat="1" ht="14.25" x14ac:dyDescent="0.2"/>
    <row r="88" s="1" customFormat="1" ht="14.25" x14ac:dyDescent="0.2"/>
    <row r="89" s="1" customFormat="1" ht="14.25" x14ac:dyDescent="0.2"/>
    <row r="90" s="1" customFormat="1" ht="14.25" x14ac:dyDescent="0.2"/>
    <row r="91" s="1" customFormat="1" ht="14.25" x14ac:dyDescent="0.2"/>
    <row r="92" s="1" customFormat="1" ht="14.25" x14ac:dyDescent="0.2"/>
    <row r="93" s="1" customFormat="1" ht="14.25" x14ac:dyDescent="0.2"/>
    <row r="94" s="1" customFormat="1" ht="14.25" x14ac:dyDescent="0.2"/>
    <row r="95" s="1" customFormat="1" ht="14.25" x14ac:dyDescent="0.2"/>
    <row r="96" s="1" customFormat="1" ht="14.25" x14ac:dyDescent="0.2"/>
    <row r="97" s="1" customFormat="1" ht="14.25" x14ac:dyDescent="0.2"/>
    <row r="98" s="1" customFormat="1" ht="14.25" x14ac:dyDescent="0.2"/>
    <row r="99" s="1" customFormat="1" ht="14.25" x14ac:dyDescent="0.2"/>
    <row r="100" s="1" customFormat="1" ht="14.25" x14ac:dyDescent="0.2"/>
    <row r="101" s="1" customFormat="1" ht="14.25" x14ac:dyDescent="0.2"/>
    <row r="102" s="1" customFormat="1" ht="14.25" x14ac:dyDescent="0.2"/>
    <row r="103" s="1" customFormat="1" ht="14.25" x14ac:dyDescent="0.2"/>
    <row r="104" s="1" customFormat="1" ht="14.25" x14ac:dyDescent="0.2"/>
    <row r="105" s="1" customFormat="1" ht="14.25" x14ac:dyDescent="0.2"/>
    <row r="106" s="1" customFormat="1" ht="14.25" x14ac:dyDescent="0.2"/>
    <row r="107" s="1" customFormat="1" ht="14.25" x14ac:dyDescent="0.2"/>
    <row r="108" s="1" customFormat="1" ht="14.25" x14ac:dyDescent="0.2"/>
    <row r="109" s="1" customFormat="1" ht="14.25" x14ac:dyDescent="0.2"/>
    <row r="110" s="1" customFormat="1" ht="14.25" x14ac:dyDescent="0.2"/>
    <row r="111" s="1" customFormat="1" ht="14.25" x14ac:dyDescent="0.2"/>
    <row r="112" s="1" customFormat="1" ht="14.25" x14ac:dyDescent="0.2"/>
    <row r="113" s="1" customFormat="1" ht="14.25" x14ac:dyDescent="0.2"/>
    <row r="114" s="1" customFormat="1" ht="14.25" x14ac:dyDescent="0.2"/>
    <row r="115" s="1" customFormat="1" ht="14.25" x14ac:dyDescent="0.2"/>
    <row r="116" s="1" customFormat="1" ht="14.25" x14ac:dyDescent="0.2"/>
    <row r="117" s="1" customFormat="1" ht="14.25" x14ac:dyDescent="0.2"/>
    <row r="118" s="1" customFormat="1" ht="14.25" x14ac:dyDescent="0.2"/>
    <row r="119" s="1" customFormat="1" ht="14.25" x14ac:dyDescent="0.2"/>
    <row r="120" s="1" customFormat="1" ht="14.25" x14ac:dyDescent="0.2"/>
    <row r="121" s="1" customFormat="1" ht="14.25" x14ac:dyDescent="0.2"/>
    <row r="122" s="1" customFormat="1" ht="14.25" x14ac:dyDescent="0.2"/>
    <row r="123" s="1" customFormat="1" ht="14.25" x14ac:dyDescent="0.2"/>
    <row r="124" s="1" customFormat="1" ht="14.25" x14ac:dyDescent="0.2"/>
    <row r="125" s="1" customFormat="1" ht="14.25" x14ac:dyDescent="0.2"/>
    <row r="126" s="1" customFormat="1" ht="14.25" x14ac:dyDescent="0.2"/>
    <row r="127" s="1" customFormat="1" ht="14.25" x14ac:dyDescent="0.2"/>
    <row r="128" s="1" customFormat="1" ht="14.25" x14ac:dyDescent="0.2"/>
    <row r="129" s="1" customFormat="1" ht="14.25" x14ac:dyDescent="0.2"/>
    <row r="130" s="1" customFormat="1" ht="14.25" x14ac:dyDescent="0.2"/>
    <row r="131" s="1" customFormat="1" ht="14.25" x14ac:dyDescent="0.2"/>
    <row r="132" s="1" customFormat="1" ht="14.25" x14ac:dyDescent="0.2"/>
    <row r="133" s="1" customFormat="1" ht="14.25" x14ac:dyDescent="0.2"/>
    <row r="134" s="1" customFormat="1" ht="14.25" x14ac:dyDescent="0.2"/>
    <row r="135" s="1" customFormat="1" ht="14.25" x14ac:dyDescent="0.2"/>
    <row r="136" s="1" customFormat="1" ht="14.25" x14ac:dyDescent="0.2"/>
    <row r="137" s="1" customFormat="1" ht="14.25" x14ac:dyDescent="0.2"/>
    <row r="138" s="1" customFormat="1" ht="14.25" x14ac:dyDescent="0.2"/>
    <row r="139" s="1" customFormat="1" ht="14.25" x14ac:dyDescent="0.2"/>
    <row r="140" s="1" customFormat="1" ht="14.25" x14ac:dyDescent="0.2"/>
    <row r="141" s="1" customFormat="1" ht="14.25" x14ac:dyDescent="0.2"/>
    <row r="142" s="1" customFormat="1" ht="14.25" x14ac:dyDescent="0.2"/>
    <row r="143" s="1" customFormat="1" ht="14.25" x14ac:dyDescent="0.2"/>
    <row r="144" s="1" customFormat="1" ht="14.25" x14ac:dyDescent="0.2"/>
    <row r="145" s="1" customFormat="1" ht="14.25" x14ac:dyDescent="0.2"/>
    <row r="146" s="1" customFormat="1" ht="14.25" x14ac:dyDescent="0.2"/>
    <row r="147" s="1" customFormat="1" ht="14.25" x14ac:dyDescent="0.2"/>
    <row r="148" s="1" customFormat="1" ht="14.25" x14ac:dyDescent="0.2"/>
    <row r="149" s="1" customFormat="1" ht="14.25" x14ac:dyDescent="0.2"/>
    <row r="150" s="1" customFormat="1" ht="14.25" x14ac:dyDescent="0.2"/>
    <row r="151" s="1" customFormat="1" ht="14.25" x14ac:dyDescent="0.2"/>
    <row r="152" s="1" customFormat="1" ht="14.25" x14ac:dyDescent="0.2"/>
    <row r="153" s="1" customFormat="1" ht="14.25" x14ac:dyDescent="0.2"/>
    <row r="154" s="1" customFormat="1" ht="14.25" x14ac:dyDescent="0.2"/>
    <row r="155" s="1" customFormat="1" ht="14.25" x14ac:dyDescent="0.2"/>
    <row r="156" s="1" customFormat="1" ht="14.25" x14ac:dyDescent="0.2"/>
    <row r="157" s="1" customFormat="1" ht="14.25" x14ac:dyDescent="0.2"/>
    <row r="158" s="1" customFormat="1" ht="14.25" x14ac:dyDescent="0.2"/>
    <row r="159" s="1" customFormat="1" ht="14.25" x14ac:dyDescent="0.2"/>
    <row r="160" s="1" customFormat="1" ht="14.25" x14ac:dyDescent="0.2"/>
    <row r="161" s="1" customFormat="1" ht="14.25" x14ac:dyDescent="0.2"/>
    <row r="162" s="1" customFormat="1" ht="14.25" x14ac:dyDescent="0.2"/>
    <row r="163" s="1" customFormat="1" ht="14.25" x14ac:dyDescent="0.2"/>
    <row r="164" s="1" customFormat="1" ht="14.25" x14ac:dyDescent="0.2"/>
    <row r="165" s="1" customFormat="1" ht="14.25" x14ac:dyDescent="0.2"/>
    <row r="166" s="1" customFormat="1" ht="14.25" x14ac:dyDescent="0.2"/>
    <row r="167"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79" s="1" customFormat="1" ht="14.25" x14ac:dyDescent="0.2"/>
    <row r="180" s="1" customFormat="1" ht="14.25" x14ac:dyDescent="0.2"/>
    <row r="181" s="1" customFormat="1" ht="14.25" x14ac:dyDescent="0.2"/>
    <row r="182" s="1" customFormat="1" ht="14.25" x14ac:dyDescent="0.2"/>
    <row r="183"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6" s="1" customFormat="1" ht="14.25" x14ac:dyDescent="0.2"/>
    <row r="197" s="1" customFormat="1" ht="14.25" x14ac:dyDescent="0.2"/>
    <row r="198" s="1" customFormat="1" ht="14.25" x14ac:dyDescent="0.2"/>
    <row r="199" s="1" customFormat="1" ht="14.25" x14ac:dyDescent="0.2"/>
    <row r="200" s="1" customFormat="1" ht="14.25" x14ac:dyDescent="0.2"/>
    <row r="201"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0" s="1" customFormat="1" ht="14.25" x14ac:dyDescent="0.2"/>
    <row r="221" s="1" customFormat="1" ht="14.25" x14ac:dyDescent="0.2"/>
    <row r="222" s="1" customFormat="1" ht="14.25" x14ac:dyDescent="0.2"/>
    <row r="223" s="1" customFormat="1" ht="14.25" x14ac:dyDescent="0.2"/>
    <row r="224"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6" s="1" customFormat="1" ht="14.25" x14ac:dyDescent="0.2"/>
    <row r="257" s="1" customFormat="1" ht="14.25" x14ac:dyDescent="0.2"/>
    <row r="260" s="1" customFormat="1" ht="14.25" x14ac:dyDescent="0.2"/>
    <row r="261" s="1" customFormat="1" ht="14.25" hidden="1" x14ac:dyDescent="0.2"/>
    <row r="262" s="1" customFormat="1" ht="14.25" x14ac:dyDescent="0.2"/>
    <row r="263" s="1" customFormat="1" ht="14.25" x14ac:dyDescent="0.2"/>
    <row r="264" s="1" customFormat="1" ht="14.25" x14ac:dyDescent="0.2"/>
    <row r="265" s="1" customFormat="1" ht="14.25" x14ac:dyDescent="0.2"/>
    <row r="266" s="1" customFormat="1" ht="14.25" x14ac:dyDescent="0.2"/>
    <row r="267" s="1" customFormat="1" ht="14.25" x14ac:dyDescent="0.2"/>
    <row r="268" s="1" customFormat="1" ht="14.25" x14ac:dyDescent="0.2"/>
    <row r="269" s="1" customFormat="1" ht="14.25" x14ac:dyDescent="0.2"/>
    <row r="270" s="1" customFormat="1" ht="14.25" x14ac:dyDescent="0.2"/>
    <row r="271" s="1" customFormat="1" ht="14.25" x14ac:dyDescent="0.2"/>
    <row r="272" s="1" customFormat="1" ht="14.25" x14ac:dyDescent="0.2"/>
    <row r="273" s="1" customFormat="1" ht="14.25" x14ac:dyDescent="0.2"/>
    <row r="274"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3" s="1" customFormat="1" ht="14.25" x14ac:dyDescent="0.2"/>
    <row r="294" s="1" customFormat="1" ht="14.25" x14ac:dyDescent="0.2"/>
    <row r="295" s="1" customFormat="1" ht="14.25" x14ac:dyDescent="0.2"/>
    <row r="296" s="1" customFormat="1" ht="14.25" x14ac:dyDescent="0.2"/>
    <row r="297" s="1" customFormat="1" ht="14.25" x14ac:dyDescent="0.2"/>
    <row r="298" s="1" customFormat="1" ht="14.25" x14ac:dyDescent="0.2"/>
    <row r="299" s="1" customFormat="1" ht="14.25" x14ac:dyDescent="0.2"/>
    <row r="300" s="1" customFormat="1" ht="14.25" x14ac:dyDescent="0.2"/>
    <row r="301" s="1" customFormat="1" ht="14.25" x14ac:dyDescent="0.2"/>
    <row r="302" s="1" customFormat="1" ht="14.25" x14ac:dyDescent="0.2"/>
    <row r="303" s="1" customFormat="1" ht="14.25" x14ac:dyDescent="0.2"/>
    <row r="304" s="1" customFormat="1" ht="14.25" x14ac:dyDescent="0.2"/>
    <row r="305" s="1" customFormat="1" ht="14.25" x14ac:dyDescent="0.2"/>
    <row r="306" s="1" customFormat="1" ht="14.25" x14ac:dyDescent="0.2"/>
    <row r="307" s="1" customFormat="1" ht="14.25" x14ac:dyDescent="0.2"/>
    <row r="308" s="1" customFormat="1" ht="14.25" x14ac:dyDescent="0.2"/>
    <row r="309" s="1" customFormat="1" ht="14.25" x14ac:dyDescent="0.2"/>
    <row r="310" s="1" customFormat="1" ht="14.25" x14ac:dyDescent="0.2"/>
    <row r="311" s="1" customFormat="1" ht="14.25" x14ac:dyDescent="0.2"/>
    <row r="312" s="1" customFormat="1" ht="14.25" x14ac:dyDescent="0.2"/>
    <row r="313" s="1" customFormat="1" ht="14.25" x14ac:dyDescent="0.2"/>
    <row r="314" s="1" customFormat="1" ht="14.25" x14ac:dyDescent="0.2"/>
    <row r="315" s="1" customFormat="1" ht="14.25" x14ac:dyDescent="0.2"/>
    <row r="316" s="1" customFormat="1" ht="14.25" x14ac:dyDescent="0.2"/>
    <row r="317" s="1" customFormat="1" ht="14.25" x14ac:dyDescent="0.2"/>
    <row r="318" s="1" customFormat="1" ht="14.25" x14ac:dyDescent="0.2"/>
    <row r="319" s="1" customFormat="1" ht="14.25" x14ac:dyDescent="0.2"/>
    <row r="320" s="1" customFormat="1" ht="14.25" x14ac:dyDescent="0.2"/>
    <row r="321" s="1" customFormat="1" ht="14.25" x14ac:dyDescent="0.2"/>
    <row r="322" s="1" customFormat="1" ht="14.25" x14ac:dyDescent="0.2"/>
    <row r="323"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0" s="1" customFormat="1" ht="14.25" x14ac:dyDescent="0.2"/>
    <row r="331" s="1" customFormat="1" ht="14.25" x14ac:dyDescent="0.2"/>
    <row r="332" s="1" customFormat="1" ht="14.25" x14ac:dyDescent="0.2"/>
    <row r="333" s="1" customFormat="1" ht="14.25" x14ac:dyDescent="0.2"/>
    <row r="334"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2" s="1" customFormat="1" ht="14.25" x14ac:dyDescent="0.2"/>
    <row r="353"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row r="428" s="1" customFormat="1" ht="14.25" x14ac:dyDescent="0.2"/>
    <row r="429" s="1" customFormat="1" ht="14.25" x14ac:dyDescent="0.2"/>
    <row r="430" s="1" customFormat="1" ht="14.25" x14ac:dyDescent="0.2"/>
    <row r="431" s="1" customFormat="1" ht="14.25" x14ac:dyDescent="0.2"/>
    <row r="432" s="1" customFormat="1" ht="14.25" x14ac:dyDescent="0.2"/>
    <row r="433" s="1" customFormat="1" ht="14.25" x14ac:dyDescent="0.2"/>
    <row r="434" s="1" customFormat="1" ht="14.25" x14ac:dyDescent="0.2"/>
    <row r="435" s="1" customFormat="1" ht="14.25" x14ac:dyDescent="0.2"/>
    <row r="436" s="1" customFormat="1" ht="14.25" x14ac:dyDescent="0.2"/>
    <row r="437" s="1" customFormat="1" ht="14.25" x14ac:dyDescent="0.2"/>
    <row r="438" s="1" customFormat="1" ht="14.25" x14ac:dyDescent="0.2"/>
    <row r="439" s="1" customFormat="1" ht="14.25" x14ac:dyDescent="0.2"/>
    <row r="440" s="1" customFormat="1" ht="14.25" x14ac:dyDescent="0.2"/>
    <row r="441" s="1" customFormat="1" ht="14.25" x14ac:dyDescent="0.2"/>
    <row r="442" s="1" customFormat="1" ht="14.25" x14ac:dyDescent="0.2"/>
    <row r="443" s="1" customFormat="1" ht="14.25" x14ac:dyDescent="0.2"/>
    <row r="444" s="1" customFormat="1" ht="14.25" x14ac:dyDescent="0.2"/>
    <row r="447" s="1" customFormat="1" ht="14.25" x14ac:dyDescent="0.2"/>
    <row r="448" s="1" customFormat="1" ht="14.25" hidden="1" x14ac:dyDescent="0.2"/>
    <row r="449" s="1" customFormat="1" ht="14.25" x14ac:dyDescent="0.2"/>
    <row r="450" s="1" customFormat="1" ht="14.25" x14ac:dyDescent="0.2"/>
    <row r="451" s="1" customFormat="1" ht="14.25" x14ac:dyDescent="0.2"/>
    <row r="452" s="1" customFormat="1" ht="14.25" x14ac:dyDescent="0.2"/>
    <row r="453" s="1" customFormat="1" ht="14.25" x14ac:dyDescent="0.2"/>
    <row r="454" s="1" customFormat="1" ht="14.25" x14ac:dyDescent="0.2"/>
    <row r="455" s="1" customFormat="1" ht="14.25" x14ac:dyDescent="0.2"/>
    <row r="456" s="1" customFormat="1" ht="14.25" x14ac:dyDescent="0.2"/>
    <row r="457" s="1" customFormat="1" ht="14.25" x14ac:dyDescent="0.2"/>
    <row r="458" s="1" customFormat="1" ht="14.25" x14ac:dyDescent="0.2"/>
    <row r="459" s="1" customFormat="1" ht="14.25" x14ac:dyDescent="0.2"/>
    <row r="460" s="1" customFormat="1" ht="14.25" x14ac:dyDescent="0.2"/>
    <row r="461" s="1" customFormat="1" ht="14.25" x14ac:dyDescent="0.2"/>
    <row r="462" s="1" customFormat="1" ht="14.25" x14ac:dyDescent="0.2"/>
    <row r="463" s="1" customFormat="1" ht="14.25" x14ac:dyDescent="0.2"/>
    <row r="464" s="1" customFormat="1" ht="14.25" x14ac:dyDescent="0.2"/>
    <row r="465" s="1" customFormat="1" ht="14.25" x14ac:dyDescent="0.2"/>
    <row r="466" s="1" customFormat="1" ht="14.25" x14ac:dyDescent="0.2"/>
    <row r="467" s="1" customFormat="1" ht="14.25" x14ac:dyDescent="0.2"/>
    <row r="468" s="1" customFormat="1" ht="14.25" x14ac:dyDescent="0.2"/>
    <row r="469" s="1" customFormat="1" ht="14.25" x14ac:dyDescent="0.2"/>
    <row r="470" s="1" customFormat="1" ht="14.25" x14ac:dyDescent="0.2"/>
    <row r="471" s="1" customFormat="1" ht="14.25" x14ac:dyDescent="0.2"/>
    <row r="472" s="1" customFormat="1" ht="14.25" x14ac:dyDescent="0.2"/>
    <row r="473" s="1" customFormat="1" ht="14.25" x14ac:dyDescent="0.2"/>
    <row r="474" s="1" customFormat="1" ht="14.25" x14ac:dyDescent="0.2"/>
    <row r="475" s="1" customFormat="1" ht="14.25" x14ac:dyDescent="0.2"/>
    <row r="476" s="1" customFormat="1" ht="14.25" x14ac:dyDescent="0.2"/>
    <row r="477" s="1" customFormat="1" ht="14.25" x14ac:dyDescent="0.2"/>
    <row r="478" s="1" customFormat="1" ht="14.25" x14ac:dyDescent="0.2"/>
    <row r="479" s="1" customFormat="1" ht="14.25" x14ac:dyDescent="0.2"/>
    <row r="480" s="1" customFormat="1" ht="14.25" x14ac:dyDescent="0.2"/>
    <row r="481" s="1" customFormat="1" ht="14.25" x14ac:dyDescent="0.2"/>
    <row r="482" s="1" customFormat="1" ht="14.25" x14ac:dyDescent="0.2"/>
    <row r="483" s="1" customFormat="1" ht="14.25" x14ac:dyDescent="0.2"/>
    <row r="484" s="1" customFormat="1" ht="14.25" x14ac:dyDescent="0.2"/>
    <row r="485" s="1" customFormat="1" ht="14.25" x14ac:dyDescent="0.2"/>
    <row r="486" s="1" customFormat="1" ht="14.25" x14ac:dyDescent="0.2"/>
    <row r="487" s="1" customFormat="1" ht="14.25" x14ac:dyDescent="0.2"/>
    <row r="488" s="1" customFormat="1" ht="14.25" x14ac:dyDescent="0.2"/>
    <row r="489" s="1" customFormat="1" ht="14.25" x14ac:dyDescent="0.2"/>
    <row r="490" s="1" customFormat="1" ht="14.25" x14ac:dyDescent="0.2"/>
    <row r="491" s="1" customFormat="1" ht="14.25" x14ac:dyDescent="0.2"/>
    <row r="492" s="1" customFormat="1" ht="14.25" x14ac:dyDescent="0.2"/>
    <row r="493" s="1" customFormat="1" ht="14.25" x14ac:dyDescent="0.2"/>
    <row r="494" s="1" customFormat="1" ht="14.25" x14ac:dyDescent="0.2"/>
    <row r="495" s="1" customFormat="1" ht="14.25" x14ac:dyDescent="0.2"/>
    <row r="496" s="1" customFormat="1" ht="14.25" x14ac:dyDescent="0.2"/>
    <row r="497" s="1" customFormat="1" ht="14.25" x14ac:dyDescent="0.2"/>
    <row r="498" s="1" customFormat="1" ht="14.25" x14ac:dyDescent="0.2"/>
    <row r="499" s="1" customFormat="1" ht="14.25" x14ac:dyDescent="0.2"/>
    <row r="500" s="1" customFormat="1" ht="14.25" x14ac:dyDescent="0.2"/>
    <row r="501" s="1" customFormat="1" ht="14.25" x14ac:dyDescent="0.2"/>
    <row r="502" s="1" customFormat="1" ht="14.25" x14ac:dyDescent="0.2"/>
    <row r="503" s="1" customFormat="1" ht="14.25" x14ac:dyDescent="0.2"/>
    <row r="504" s="1" customFormat="1" ht="14.25" x14ac:dyDescent="0.2"/>
    <row r="505" s="1" customFormat="1" ht="14.25" x14ac:dyDescent="0.2"/>
    <row r="506" s="1" customFormat="1" ht="14.25" x14ac:dyDescent="0.2"/>
    <row r="507" s="1" customFormat="1" ht="14.25" x14ac:dyDescent="0.2"/>
    <row r="508" s="1" customFormat="1" ht="14.25" x14ac:dyDescent="0.2"/>
    <row r="509" s="1" customFormat="1" ht="14.25" x14ac:dyDescent="0.2"/>
    <row r="510" s="1" customFormat="1" ht="14.25" x14ac:dyDescent="0.2"/>
    <row r="511" s="1" customFormat="1" ht="14.25" x14ac:dyDescent="0.2"/>
    <row r="512" s="1" customFormat="1" ht="14.25" x14ac:dyDescent="0.2"/>
    <row r="513" s="1" customFormat="1" ht="14.25" x14ac:dyDescent="0.2"/>
    <row r="514" s="1" customFormat="1" ht="14.25" x14ac:dyDescent="0.2"/>
    <row r="515" s="1" customFormat="1" ht="14.25" x14ac:dyDescent="0.2"/>
    <row r="516" s="1" customFormat="1" ht="14.25" x14ac:dyDescent="0.2"/>
    <row r="517" s="1" customFormat="1" ht="14.25" x14ac:dyDescent="0.2"/>
    <row r="518" s="1" customFormat="1" ht="14.25" x14ac:dyDescent="0.2"/>
    <row r="519" s="1" customFormat="1" ht="14.25" x14ac:dyDescent="0.2"/>
    <row r="520" s="1" customFormat="1" ht="14.25" x14ac:dyDescent="0.2"/>
    <row r="521" s="1" customFormat="1" ht="14.25" x14ac:dyDescent="0.2"/>
    <row r="522" s="1" customFormat="1" ht="14.25" x14ac:dyDescent="0.2"/>
    <row r="523" s="1" customFormat="1" ht="14.25" x14ac:dyDescent="0.2"/>
    <row r="524" s="1" customFormat="1" ht="14.25" x14ac:dyDescent="0.2"/>
    <row r="525" s="1" customFormat="1" ht="14.25" x14ac:dyDescent="0.2"/>
    <row r="526" s="1" customFormat="1" ht="14.25" x14ac:dyDescent="0.2"/>
    <row r="527" s="1" customFormat="1" ht="14.25" x14ac:dyDescent="0.2"/>
    <row r="528" s="1" customFormat="1" ht="14.25" x14ac:dyDescent="0.2"/>
    <row r="529" s="1" customFormat="1" ht="14.25" x14ac:dyDescent="0.2"/>
    <row r="530" s="1" customFormat="1" ht="14.25" x14ac:dyDescent="0.2"/>
    <row r="531" s="1" customFormat="1" ht="14.25" x14ac:dyDescent="0.2"/>
    <row r="532" s="1" customFormat="1" ht="14.25" x14ac:dyDescent="0.2"/>
    <row r="533" s="1" customFormat="1" ht="14.25" x14ac:dyDescent="0.2"/>
    <row r="534" s="1" customFormat="1" ht="14.25" x14ac:dyDescent="0.2"/>
    <row r="535" s="1" customFormat="1" ht="14.25" x14ac:dyDescent="0.2"/>
    <row r="536" s="1" customFormat="1" ht="14.25" x14ac:dyDescent="0.2"/>
    <row r="537" s="1" customFormat="1" ht="14.25" x14ac:dyDescent="0.2"/>
    <row r="538" s="1" customFormat="1" ht="14.25" x14ac:dyDescent="0.2"/>
    <row r="539" s="1" customFormat="1" ht="14.25" x14ac:dyDescent="0.2"/>
    <row r="540" s="1" customFormat="1" ht="14.25" x14ac:dyDescent="0.2"/>
    <row r="541" s="1" customFormat="1" ht="14.25" x14ac:dyDescent="0.2"/>
    <row r="542" s="1" customFormat="1" ht="14.25" x14ac:dyDescent="0.2"/>
    <row r="543" s="1" customFormat="1" ht="14.25" x14ac:dyDescent="0.2"/>
    <row r="544" s="1" customFormat="1" ht="14.25" x14ac:dyDescent="0.2"/>
    <row r="545" s="1" customFormat="1" ht="14.25" x14ac:dyDescent="0.2"/>
    <row r="546" s="1" customFormat="1" ht="14.25" x14ac:dyDescent="0.2"/>
    <row r="547" s="1" customFormat="1" ht="14.25" x14ac:dyDescent="0.2"/>
    <row r="548" s="1" customFormat="1" ht="14.25" x14ac:dyDescent="0.2"/>
    <row r="549" s="1" customFormat="1" ht="14.25" x14ac:dyDescent="0.2"/>
    <row r="550" s="1" customFormat="1" ht="14.25" x14ac:dyDescent="0.2"/>
    <row r="551" s="1" customFormat="1" ht="14.25" x14ac:dyDescent="0.2"/>
    <row r="552" s="1" customFormat="1" ht="14.25" x14ac:dyDescent="0.2"/>
    <row r="553" s="1" customFormat="1" ht="14.25" x14ac:dyDescent="0.2"/>
    <row r="554" s="1" customFormat="1" ht="14.25" x14ac:dyDescent="0.2"/>
    <row r="555" s="1" customFormat="1" ht="14.25" x14ac:dyDescent="0.2"/>
    <row r="556" s="1" customFormat="1" ht="14.25" x14ac:dyDescent="0.2"/>
    <row r="557" s="1" customFormat="1" ht="14.25" x14ac:dyDescent="0.2"/>
    <row r="558" s="1" customFormat="1" ht="14.25" x14ac:dyDescent="0.2"/>
    <row r="559" s="1" customFormat="1" ht="14.25" x14ac:dyDescent="0.2"/>
    <row r="560" s="1" customFormat="1" ht="14.25" x14ac:dyDescent="0.2"/>
    <row r="561" s="1" customFormat="1" ht="14.25" x14ac:dyDescent="0.2"/>
    <row r="562" s="1" customFormat="1" ht="14.25" x14ac:dyDescent="0.2"/>
    <row r="563" s="1" customFormat="1" ht="14.25" x14ac:dyDescent="0.2"/>
    <row r="564" s="1" customFormat="1" ht="14.25" x14ac:dyDescent="0.2"/>
    <row r="565" s="1" customFormat="1" ht="14.25" x14ac:dyDescent="0.2"/>
    <row r="566" s="1" customFormat="1" ht="14.25" x14ac:dyDescent="0.2"/>
    <row r="567" s="1" customFormat="1" ht="14.25" x14ac:dyDescent="0.2"/>
    <row r="568" s="1" customFormat="1" ht="14.25" x14ac:dyDescent="0.2"/>
    <row r="569" s="1" customFormat="1" ht="14.25" x14ac:dyDescent="0.2"/>
    <row r="570" s="1" customFormat="1" ht="14.25" x14ac:dyDescent="0.2"/>
    <row r="571" s="1" customFormat="1" ht="14.25" x14ac:dyDescent="0.2"/>
    <row r="572" s="1" customFormat="1" ht="14.25" x14ac:dyDescent="0.2"/>
    <row r="573" s="1" customFormat="1" ht="14.25" x14ac:dyDescent="0.2"/>
    <row r="574" s="1" customFormat="1" ht="14.25" x14ac:dyDescent="0.2"/>
    <row r="575" s="1" customFormat="1" ht="14.25" x14ac:dyDescent="0.2"/>
    <row r="576" s="1" customFormat="1" ht="14.25" x14ac:dyDescent="0.2"/>
    <row r="577" s="1" customFormat="1" ht="14.25" x14ac:dyDescent="0.2"/>
    <row r="578" s="1" customFormat="1" ht="14.25" x14ac:dyDescent="0.2"/>
    <row r="579" s="1" customFormat="1" ht="14.25" x14ac:dyDescent="0.2"/>
    <row r="580" s="1" customFormat="1" ht="14.25" x14ac:dyDescent="0.2"/>
    <row r="581" s="1" customFormat="1" ht="14.25" x14ac:dyDescent="0.2"/>
    <row r="582" s="1" customFormat="1" ht="14.25" x14ac:dyDescent="0.2"/>
    <row r="583" s="1" customFormat="1" ht="14.25" x14ac:dyDescent="0.2"/>
    <row r="584" s="1" customFormat="1" ht="14.25" x14ac:dyDescent="0.2"/>
    <row r="585" s="1" customFormat="1" ht="14.25" x14ac:dyDescent="0.2"/>
    <row r="586" s="1" customFormat="1" ht="14.25" x14ac:dyDescent="0.2"/>
    <row r="587" s="1" customFormat="1" ht="14.25" x14ac:dyDescent="0.2"/>
    <row r="588" s="1" customFormat="1" ht="14.25" x14ac:dyDescent="0.2"/>
    <row r="589" s="1" customFormat="1" ht="14.25" x14ac:dyDescent="0.2"/>
    <row r="590" s="1" customFormat="1" ht="14.25" x14ac:dyDescent="0.2"/>
    <row r="591" s="1" customFormat="1" ht="14.25" x14ac:dyDescent="0.2"/>
    <row r="592" s="1" customFormat="1" ht="14.25" x14ac:dyDescent="0.2"/>
    <row r="593" s="1" customFormat="1" ht="14.25" x14ac:dyDescent="0.2"/>
    <row r="594" s="1" customFormat="1" ht="14.25" x14ac:dyDescent="0.2"/>
    <row r="595" s="1" customFormat="1" ht="14.25" x14ac:dyDescent="0.2"/>
    <row r="596" s="1" customFormat="1" ht="14.25" x14ac:dyDescent="0.2"/>
    <row r="597" s="1" customFormat="1" ht="14.25" x14ac:dyDescent="0.2"/>
    <row r="598" s="1" customFormat="1" ht="14.25" x14ac:dyDescent="0.2"/>
    <row r="599" s="1" customFormat="1" ht="14.25" x14ac:dyDescent="0.2"/>
    <row r="600" s="1" customFormat="1" ht="14.25" x14ac:dyDescent="0.2"/>
    <row r="601" s="1" customFormat="1" ht="14.25" x14ac:dyDescent="0.2"/>
    <row r="602" s="1" customFormat="1" ht="14.25" x14ac:dyDescent="0.2"/>
    <row r="603" s="1" customFormat="1" ht="14.25" x14ac:dyDescent="0.2"/>
    <row r="604" s="1" customFormat="1" ht="14.25" x14ac:dyDescent="0.2"/>
    <row r="605" s="1" customFormat="1" ht="14.25" x14ac:dyDescent="0.2"/>
    <row r="606" s="1" customFormat="1" ht="14.25" x14ac:dyDescent="0.2"/>
    <row r="607" s="1" customFormat="1" ht="14.25" x14ac:dyDescent="0.2"/>
    <row r="608" s="1" customFormat="1" ht="14.25" x14ac:dyDescent="0.2"/>
    <row r="609" s="1" customFormat="1" ht="14.25" x14ac:dyDescent="0.2"/>
    <row r="610" s="1" customFormat="1" ht="14.25" x14ac:dyDescent="0.2"/>
    <row r="613" s="1" customFormat="1" ht="14.25" x14ac:dyDescent="0.2"/>
    <row r="614" s="1" customFormat="1" ht="14.25" hidden="1" x14ac:dyDescent="0.2"/>
    <row r="615" s="1" customFormat="1" ht="14.25" x14ac:dyDescent="0.2"/>
    <row r="616" s="1" customFormat="1" ht="14.25" x14ac:dyDescent="0.2"/>
    <row r="617" s="1" customFormat="1" ht="14.25" x14ac:dyDescent="0.2"/>
    <row r="618" s="1" customFormat="1" ht="14.25" x14ac:dyDescent="0.2"/>
    <row r="619" s="1" customFormat="1" ht="14.25" x14ac:dyDescent="0.2"/>
    <row r="620" s="1" customFormat="1" ht="14.25" x14ac:dyDescent="0.2"/>
    <row r="621" s="1" customFormat="1" ht="14.25" x14ac:dyDescent="0.2"/>
    <row r="622" s="1" customFormat="1" ht="14.25" x14ac:dyDescent="0.2"/>
    <row r="623" s="1" customFormat="1" ht="14.25" x14ac:dyDescent="0.2"/>
    <row r="624" s="1" customFormat="1" ht="14.25" x14ac:dyDescent="0.2"/>
    <row r="625" s="1" customFormat="1" ht="14.25" x14ac:dyDescent="0.2"/>
    <row r="626" s="1" customFormat="1" ht="14.25" x14ac:dyDescent="0.2"/>
    <row r="627" s="1" customFormat="1" ht="14.25" x14ac:dyDescent="0.2"/>
    <row r="628" s="1" customFormat="1" ht="14.25" x14ac:dyDescent="0.2"/>
    <row r="629" s="1" customFormat="1" ht="14.25" x14ac:dyDescent="0.2"/>
    <row r="630" s="1" customFormat="1" ht="14.25" x14ac:dyDescent="0.2"/>
    <row r="631" s="1" customFormat="1" ht="14.25" x14ac:dyDescent="0.2"/>
    <row r="632" s="1" customFormat="1" ht="14.25" x14ac:dyDescent="0.2"/>
    <row r="633" s="1" customFormat="1" ht="14.25" x14ac:dyDescent="0.2"/>
    <row r="634" s="1" customFormat="1" ht="14.25" x14ac:dyDescent="0.2"/>
    <row r="635" s="1" customFormat="1" ht="14.25" x14ac:dyDescent="0.2"/>
    <row r="636" s="1" customFormat="1" ht="14.25" x14ac:dyDescent="0.2"/>
    <row r="637" s="1" customFormat="1" ht="14.25" x14ac:dyDescent="0.2"/>
    <row r="638" s="1" customFormat="1" ht="14.25" x14ac:dyDescent="0.2"/>
    <row r="639" s="1" customFormat="1" ht="14.25" x14ac:dyDescent="0.2"/>
    <row r="640" s="1" customFormat="1" ht="14.25" x14ac:dyDescent="0.2"/>
    <row r="641" s="1" customFormat="1" ht="14.25" x14ac:dyDescent="0.2"/>
    <row r="642" s="1" customFormat="1" ht="14.25" x14ac:dyDescent="0.2"/>
    <row r="643" s="1" customFormat="1" ht="14.25" x14ac:dyDescent="0.2"/>
    <row r="644" s="1" customFormat="1" ht="14.25" x14ac:dyDescent="0.2"/>
    <row r="645" s="1" customFormat="1" ht="14.25" x14ac:dyDescent="0.2"/>
    <row r="646" s="1" customFormat="1" ht="14.25" x14ac:dyDescent="0.2"/>
    <row r="647" s="1" customFormat="1" ht="14.25" x14ac:dyDescent="0.2"/>
    <row r="648" s="1" customFormat="1" ht="14.25" x14ac:dyDescent="0.2"/>
    <row r="649" s="1" customFormat="1" ht="14.25" x14ac:dyDescent="0.2"/>
    <row r="650" s="1" customFormat="1" ht="14.25" x14ac:dyDescent="0.2"/>
    <row r="651" s="1" customFormat="1" ht="14.25" x14ac:dyDescent="0.2"/>
    <row r="652" s="1" customFormat="1" ht="14.25" x14ac:dyDescent="0.2"/>
    <row r="653" s="1" customFormat="1" ht="14.25" x14ac:dyDescent="0.2"/>
    <row r="654" s="1" customFormat="1" ht="14.25" x14ac:dyDescent="0.2"/>
    <row r="655" s="1" customFormat="1" ht="14.25" x14ac:dyDescent="0.2"/>
    <row r="656" s="1" customFormat="1" ht="14.25" x14ac:dyDescent="0.2"/>
    <row r="657" s="1" customFormat="1" ht="14.25" x14ac:dyDescent="0.2"/>
    <row r="658" s="1" customFormat="1" ht="14.25" x14ac:dyDescent="0.2"/>
    <row r="659" s="1" customFormat="1" ht="14.25" x14ac:dyDescent="0.2"/>
    <row r="660" s="1" customFormat="1" ht="14.25" x14ac:dyDescent="0.2"/>
    <row r="661" s="1" customFormat="1" ht="14.25" x14ac:dyDescent="0.2"/>
    <row r="662" s="1" customFormat="1" ht="14.25" x14ac:dyDescent="0.2"/>
    <row r="663" s="1" customFormat="1" ht="14.25" x14ac:dyDescent="0.2"/>
    <row r="664" s="1" customFormat="1" ht="14.25" x14ac:dyDescent="0.2"/>
    <row r="665" s="1" customFormat="1" ht="14.25" x14ac:dyDescent="0.2"/>
    <row r="666" s="1" customFormat="1" ht="14.25" x14ac:dyDescent="0.2"/>
    <row r="667" s="1" customFormat="1" ht="14.25" x14ac:dyDescent="0.2"/>
    <row r="668" s="1" customFormat="1" ht="14.25" x14ac:dyDescent="0.2"/>
    <row r="669" s="1" customFormat="1" ht="14.25" x14ac:dyDescent="0.2"/>
    <row r="670" s="1" customFormat="1" ht="14.25" x14ac:dyDescent="0.2"/>
    <row r="671" s="1" customFormat="1" ht="14.25" x14ac:dyDescent="0.2"/>
    <row r="672" s="1" customFormat="1" ht="14.25" x14ac:dyDescent="0.2"/>
    <row r="673" s="1" customFormat="1" ht="14.25" x14ac:dyDescent="0.2"/>
    <row r="674" s="1" customFormat="1" ht="14.25" x14ac:dyDescent="0.2"/>
    <row r="675" s="1" customFormat="1" ht="14.25" x14ac:dyDescent="0.2"/>
    <row r="676" s="1" customFormat="1" ht="14.25" x14ac:dyDescent="0.2"/>
    <row r="677" s="1" customFormat="1" ht="14.25" x14ac:dyDescent="0.2"/>
    <row r="678" s="1" customFormat="1" ht="14.25" x14ac:dyDescent="0.2"/>
    <row r="679" s="1" customFormat="1" ht="14.25" x14ac:dyDescent="0.2"/>
    <row r="680" s="1" customFormat="1" ht="14.25" x14ac:dyDescent="0.2"/>
    <row r="681" s="1" customFormat="1" ht="14.25" x14ac:dyDescent="0.2"/>
    <row r="682" s="1" customFormat="1" ht="14.25" x14ac:dyDescent="0.2"/>
    <row r="683" s="1" customFormat="1" ht="14.25" x14ac:dyDescent="0.2"/>
    <row r="684" s="1" customFormat="1" ht="14.25" x14ac:dyDescent="0.2"/>
    <row r="685" s="1" customFormat="1" ht="14.25" x14ac:dyDescent="0.2"/>
    <row r="686" s="1" customFormat="1" ht="14.25" x14ac:dyDescent="0.2"/>
    <row r="687" s="1" customFormat="1" ht="14.25" x14ac:dyDescent="0.2"/>
    <row r="688" s="1" customFormat="1" ht="14.25" x14ac:dyDescent="0.2"/>
    <row r="689" s="1" customFormat="1" ht="14.25" x14ac:dyDescent="0.2"/>
    <row r="690" s="1" customFormat="1" ht="14.25" x14ac:dyDescent="0.2"/>
    <row r="691" s="1" customFormat="1" ht="14.25" x14ac:dyDescent="0.2"/>
    <row r="692" s="1" customFormat="1" ht="14.25" x14ac:dyDescent="0.2"/>
    <row r="693" s="1" customFormat="1" ht="14.25" x14ac:dyDescent="0.2"/>
    <row r="694" s="1" customFormat="1" ht="14.25" x14ac:dyDescent="0.2"/>
    <row r="695" s="1" customFormat="1" ht="14.25" x14ac:dyDescent="0.2"/>
    <row r="696" s="1" customFormat="1" ht="14.25" x14ac:dyDescent="0.2"/>
    <row r="697" s="1" customFormat="1" ht="14.25" x14ac:dyDescent="0.2"/>
    <row r="698" s="1" customFormat="1" ht="14.25" x14ac:dyDescent="0.2"/>
    <row r="699" s="1" customFormat="1" ht="14.25" x14ac:dyDescent="0.2"/>
    <row r="700" s="1" customFormat="1" ht="14.25" x14ac:dyDescent="0.2"/>
    <row r="701" s="1" customFormat="1" ht="14.25" x14ac:dyDescent="0.2"/>
    <row r="702" s="1" customFormat="1" ht="14.25" x14ac:dyDescent="0.2"/>
    <row r="703" s="1" customFormat="1" ht="14.25" x14ac:dyDescent="0.2"/>
    <row r="704" s="1" customFormat="1" ht="14.25" x14ac:dyDescent="0.2"/>
    <row r="705" s="1" customFormat="1" ht="14.25" x14ac:dyDescent="0.2"/>
    <row r="706" s="1" customFormat="1" ht="14.25" x14ac:dyDescent="0.2"/>
    <row r="707" s="1" customFormat="1" ht="14.25" x14ac:dyDescent="0.2"/>
    <row r="708" s="1" customFormat="1" ht="14.25" x14ac:dyDescent="0.2"/>
    <row r="709" s="1" customFormat="1" ht="14.25" x14ac:dyDescent="0.2"/>
    <row r="710" s="1" customFormat="1" ht="14.25" x14ac:dyDescent="0.2"/>
    <row r="711" s="1" customFormat="1" ht="14.25" x14ac:dyDescent="0.2"/>
    <row r="712" s="1" customFormat="1" ht="14.25" x14ac:dyDescent="0.2"/>
    <row r="713" s="1" customFormat="1" ht="14.25" x14ac:dyDescent="0.2"/>
    <row r="714" s="1" customFormat="1" ht="14.25" x14ac:dyDescent="0.2"/>
    <row r="715" s="1" customFormat="1" ht="14.25" x14ac:dyDescent="0.2"/>
    <row r="716" s="1" customFormat="1" ht="14.25" x14ac:dyDescent="0.2"/>
    <row r="717" s="1" customFormat="1" ht="14.25" x14ac:dyDescent="0.2"/>
    <row r="718" s="1" customFormat="1" ht="14.25" x14ac:dyDescent="0.2"/>
    <row r="719" s="1" customFormat="1" ht="14.25" x14ac:dyDescent="0.2"/>
    <row r="720" s="1" customFormat="1" ht="14.25" x14ac:dyDescent="0.2"/>
    <row r="721" s="1" customFormat="1" ht="14.25" x14ac:dyDescent="0.2"/>
    <row r="722" s="1" customFormat="1" ht="14.25" x14ac:dyDescent="0.2"/>
    <row r="723" s="1" customFormat="1" ht="14.25" x14ac:dyDescent="0.2"/>
    <row r="724" s="1" customFormat="1" ht="14.25" x14ac:dyDescent="0.2"/>
    <row r="725" s="1" customFormat="1" ht="14.25" x14ac:dyDescent="0.2"/>
    <row r="726" s="1" customFormat="1" ht="14.25" x14ac:dyDescent="0.2"/>
    <row r="727" s="1" customFormat="1" ht="14.25" x14ac:dyDescent="0.2"/>
    <row r="728" s="1" customFormat="1" ht="14.25" x14ac:dyDescent="0.2"/>
    <row r="729" s="1" customFormat="1" ht="14.25" x14ac:dyDescent="0.2"/>
    <row r="730" s="1" customFormat="1" ht="14.25" x14ac:dyDescent="0.2"/>
    <row r="731" s="1" customFormat="1" ht="14.25" x14ac:dyDescent="0.2"/>
    <row r="732" s="1" customFormat="1" ht="14.25" x14ac:dyDescent="0.2"/>
    <row r="733" s="1" customFormat="1" ht="14.25" x14ac:dyDescent="0.2"/>
    <row r="734" s="1" customFormat="1" ht="14.25" x14ac:dyDescent="0.2"/>
    <row r="735" s="1" customFormat="1" ht="14.25" x14ac:dyDescent="0.2"/>
    <row r="736" s="1" customFormat="1" ht="14.25" x14ac:dyDescent="0.2"/>
    <row r="737" s="1" customFormat="1" ht="14.25" x14ac:dyDescent="0.2"/>
    <row r="738" s="1" customFormat="1" ht="14.25" x14ac:dyDescent="0.2"/>
    <row r="739" s="1" customFormat="1" ht="14.25" x14ac:dyDescent="0.2"/>
    <row r="740" s="1" customFormat="1" ht="14.25" x14ac:dyDescent="0.2"/>
    <row r="741" s="1" customFormat="1" ht="14.25" x14ac:dyDescent="0.2"/>
    <row r="742" s="1" customFormat="1" ht="14.25" x14ac:dyDescent="0.2"/>
    <row r="743" s="1" customFormat="1" ht="14.25" x14ac:dyDescent="0.2"/>
    <row r="744" s="1" customFormat="1" ht="14.25" x14ac:dyDescent="0.2"/>
    <row r="745" s="1" customFormat="1" ht="14.25" x14ac:dyDescent="0.2"/>
    <row r="746" s="1" customFormat="1" ht="14.25" x14ac:dyDescent="0.2"/>
    <row r="747" s="1" customFormat="1" ht="14.25" x14ac:dyDescent="0.2"/>
    <row r="748" s="1" customFormat="1" ht="14.25" x14ac:dyDescent="0.2"/>
    <row r="749" s="1" customFormat="1" ht="14.25" x14ac:dyDescent="0.2"/>
    <row r="750" s="1" customFormat="1" ht="14.25" x14ac:dyDescent="0.2"/>
    <row r="751" s="1" customFormat="1" ht="14.25" x14ac:dyDescent="0.2"/>
    <row r="752" s="1" customFormat="1" ht="14.25" x14ac:dyDescent="0.2"/>
    <row r="753" s="1" customFormat="1" ht="14.25" x14ac:dyDescent="0.2"/>
    <row r="754" s="1" customFormat="1" ht="14.25" x14ac:dyDescent="0.2"/>
    <row r="755" s="1" customFormat="1" ht="14.25" x14ac:dyDescent="0.2"/>
    <row r="756" s="1" customFormat="1" ht="14.25" x14ac:dyDescent="0.2"/>
    <row r="757" s="1" customFormat="1" ht="14.25" x14ac:dyDescent="0.2"/>
    <row r="758" s="1" customFormat="1" ht="14.25" x14ac:dyDescent="0.2"/>
    <row r="759" s="1" customFormat="1" ht="14.25" x14ac:dyDescent="0.2"/>
    <row r="760" s="1" customFormat="1" ht="14.25" x14ac:dyDescent="0.2"/>
    <row r="761" s="1" customFormat="1" ht="14.25" x14ac:dyDescent="0.2"/>
    <row r="762" s="1" customFormat="1" ht="14.25" x14ac:dyDescent="0.2"/>
    <row r="763" s="1" customFormat="1" ht="14.25" x14ac:dyDescent="0.2"/>
    <row r="764" s="1" customFormat="1" ht="14.25" x14ac:dyDescent="0.2"/>
    <row r="765" s="1" customFormat="1" ht="14.25" x14ac:dyDescent="0.2"/>
    <row r="766" s="1" customFormat="1" ht="14.25" x14ac:dyDescent="0.2"/>
    <row r="767" s="1" customFormat="1" ht="14.25" x14ac:dyDescent="0.2"/>
    <row r="768" s="1" customFormat="1" ht="14.25" x14ac:dyDescent="0.2"/>
    <row r="769" s="1" customFormat="1" ht="14.25" x14ac:dyDescent="0.2"/>
    <row r="770" s="1" customFormat="1" ht="14.25" x14ac:dyDescent="0.2"/>
    <row r="771" s="1" customFormat="1" ht="14.25" x14ac:dyDescent="0.2"/>
    <row r="772" s="1" customFormat="1" ht="14.25" x14ac:dyDescent="0.2"/>
    <row r="773" s="1" customFormat="1" ht="14.25" x14ac:dyDescent="0.2"/>
    <row r="774" s="1" customFormat="1" ht="14.25" x14ac:dyDescent="0.2"/>
    <row r="775" s="1" customFormat="1" ht="14.25" x14ac:dyDescent="0.2"/>
    <row r="776" s="1" customFormat="1" ht="14.25" x14ac:dyDescent="0.2"/>
    <row r="779" s="1" customFormat="1" ht="14.25" x14ac:dyDescent="0.2"/>
    <row r="780" s="1" customFormat="1" ht="14.25" hidden="1" x14ac:dyDescent="0.2"/>
    <row r="781" s="1" customFormat="1" ht="14.25" x14ac:dyDescent="0.2"/>
    <row r="782" s="1" customFormat="1" ht="14.25" x14ac:dyDescent="0.2"/>
    <row r="783" s="1" customFormat="1" ht="14.25" x14ac:dyDescent="0.2"/>
    <row r="784" s="1" customFormat="1" ht="14.25" x14ac:dyDescent="0.2"/>
    <row r="785" s="1" customFormat="1" ht="14.25" x14ac:dyDescent="0.2"/>
    <row r="786" s="1" customFormat="1" ht="14.25" x14ac:dyDescent="0.2"/>
    <row r="787" s="1" customFormat="1" ht="14.25" x14ac:dyDescent="0.2"/>
    <row r="788" s="1" customFormat="1" ht="14.25" x14ac:dyDescent="0.2"/>
    <row r="789" s="1" customFormat="1" ht="14.25" x14ac:dyDescent="0.2"/>
    <row r="790" s="1" customFormat="1" ht="14.25" x14ac:dyDescent="0.2"/>
    <row r="791" s="1" customFormat="1" ht="14.25" x14ac:dyDescent="0.2"/>
    <row r="792" s="1" customFormat="1" ht="14.25" x14ac:dyDescent="0.2"/>
    <row r="793" s="1" customFormat="1" ht="14.25" x14ac:dyDescent="0.2"/>
    <row r="794" s="1" customFormat="1" ht="14.25" x14ac:dyDescent="0.2"/>
    <row r="795" s="1" customFormat="1" ht="14.25" x14ac:dyDescent="0.2"/>
    <row r="796" s="1" customFormat="1" ht="14.25" x14ac:dyDescent="0.2"/>
    <row r="797" s="1" customFormat="1" ht="14.25" x14ac:dyDescent="0.2"/>
    <row r="798" s="1" customFormat="1" ht="14.25" x14ac:dyDescent="0.2"/>
    <row r="799" s="1" customFormat="1" ht="14.25" x14ac:dyDescent="0.2"/>
    <row r="800" s="1" customFormat="1" ht="14.25" x14ac:dyDescent="0.2"/>
    <row r="801" s="1" customFormat="1" ht="14.25" x14ac:dyDescent="0.2"/>
    <row r="802" s="1" customFormat="1" ht="14.25" x14ac:dyDescent="0.2"/>
    <row r="803" s="1" customFormat="1" ht="14.25" x14ac:dyDescent="0.2"/>
    <row r="804" s="1" customFormat="1" ht="14.25" hidden="1" x14ac:dyDescent="0.2"/>
    <row r="805" s="1" customFormat="1" ht="14.25" x14ac:dyDescent="0.2"/>
    <row r="806" s="1" customFormat="1" ht="14.25" x14ac:dyDescent="0.2"/>
    <row r="807" s="1" customFormat="1" ht="14.25" x14ac:dyDescent="0.2"/>
    <row r="808" s="1" customFormat="1" ht="14.25" x14ac:dyDescent="0.2"/>
    <row r="809" s="1" customFormat="1" ht="14.25" x14ac:dyDescent="0.2"/>
    <row r="810" s="1" customFormat="1" ht="14.25" x14ac:dyDescent="0.2"/>
    <row r="811" s="1" customFormat="1" ht="14.25" x14ac:dyDescent="0.2"/>
    <row r="812" s="1" customFormat="1" ht="14.25" x14ac:dyDescent="0.2"/>
    <row r="813" s="1" customFormat="1" ht="14.25" x14ac:dyDescent="0.2"/>
    <row r="814" s="1" customFormat="1" ht="14.25" x14ac:dyDescent="0.2"/>
    <row r="815" s="1" customFormat="1" ht="14.25" x14ac:dyDescent="0.2"/>
    <row r="816" s="1" customFormat="1" ht="14.25" x14ac:dyDescent="0.2"/>
    <row r="817" s="1" customFormat="1" ht="14.25" x14ac:dyDescent="0.2"/>
    <row r="818" s="1" customFormat="1" ht="14.25" hidden="1" x14ac:dyDescent="0.2"/>
    <row r="819" s="1" customFormat="1" ht="14.25" x14ac:dyDescent="0.2"/>
    <row r="820" s="1" customFormat="1" ht="14.25" x14ac:dyDescent="0.2"/>
    <row r="821" s="1" customFormat="1" ht="14.25" x14ac:dyDescent="0.2"/>
    <row r="822" s="1" customFormat="1" ht="14.25" x14ac:dyDescent="0.2"/>
    <row r="823" s="1" customFormat="1" ht="14.25" x14ac:dyDescent="0.2"/>
    <row r="824" s="1" customFormat="1" ht="14.25" x14ac:dyDescent="0.2"/>
    <row r="825" s="1" customFormat="1" ht="14.25" x14ac:dyDescent="0.2"/>
    <row r="826" s="1" customFormat="1" ht="14.25" x14ac:dyDescent="0.2"/>
    <row r="827" s="1" customFormat="1" ht="14.25" x14ac:dyDescent="0.2"/>
    <row r="828" s="1" customFormat="1" ht="14.25" x14ac:dyDescent="0.2"/>
    <row r="829" s="1" customFormat="1" ht="14.25" x14ac:dyDescent="0.2"/>
    <row r="830" s="1" customFormat="1" ht="14.25" x14ac:dyDescent="0.2"/>
    <row r="831" s="1" customFormat="1" ht="14.25" x14ac:dyDescent="0.2"/>
    <row r="832" s="1" customFormat="1" ht="14.25" x14ac:dyDescent="0.2"/>
    <row r="833" s="1" customFormat="1" ht="14.25" x14ac:dyDescent="0.2"/>
    <row r="834" s="1" customFormat="1" ht="14.25" hidden="1" x14ac:dyDescent="0.2"/>
    <row r="835" s="1" customFormat="1" ht="14.25" x14ac:dyDescent="0.2"/>
    <row r="836" s="1" customFormat="1" ht="14.25" x14ac:dyDescent="0.2"/>
    <row r="837" s="1" customFormat="1" ht="14.25" x14ac:dyDescent="0.2"/>
    <row r="838" s="1" customFormat="1" ht="14.25" x14ac:dyDescent="0.2"/>
    <row r="839" s="1" customFormat="1" ht="14.25" x14ac:dyDescent="0.2"/>
    <row r="840" s="1" customFormat="1" ht="14.25" x14ac:dyDescent="0.2"/>
    <row r="841" s="1" customFormat="1" ht="14.25" hidden="1" x14ac:dyDescent="0.2"/>
    <row r="842" s="1" customFormat="1" ht="14.25" x14ac:dyDescent="0.2"/>
    <row r="843" s="1" customFormat="1" ht="14.25" x14ac:dyDescent="0.2"/>
    <row r="844" s="1" customFormat="1" ht="14.25" x14ac:dyDescent="0.2"/>
    <row r="845" s="1" customFormat="1" ht="14.25" x14ac:dyDescent="0.2"/>
    <row r="846" s="1" customFormat="1" ht="14.25" hidden="1" x14ac:dyDescent="0.2"/>
    <row r="847" s="1" customFormat="1" ht="14.25" x14ac:dyDescent="0.2"/>
    <row r="848" s="1" customFormat="1" ht="14.25" x14ac:dyDescent="0.2"/>
    <row r="849" s="1" customFormat="1" ht="14.25" x14ac:dyDescent="0.2"/>
    <row r="850" s="1" customFormat="1" ht="14.25" x14ac:dyDescent="0.2"/>
    <row r="851" s="1" customFormat="1" ht="14.25" x14ac:dyDescent="0.2"/>
    <row r="852" s="1" customFormat="1" ht="14.25" x14ac:dyDescent="0.2"/>
    <row r="853" s="1" customFormat="1" ht="14.25" x14ac:dyDescent="0.2"/>
    <row r="854" s="1" customFormat="1" ht="14.25" x14ac:dyDescent="0.2"/>
    <row r="855" s="1" customFormat="1" ht="14.25" x14ac:dyDescent="0.2"/>
    <row r="856" s="1" customFormat="1" ht="14.25" x14ac:dyDescent="0.2"/>
    <row r="857" s="1" customFormat="1" ht="14.25" x14ac:dyDescent="0.2"/>
    <row r="858" s="1" customFormat="1" ht="14.25" hidden="1" x14ac:dyDescent="0.2"/>
    <row r="859" s="1" customFormat="1" ht="14.25" x14ac:dyDescent="0.2"/>
    <row r="860" s="1" customFormat="1" ht="14.25" x14ac:dyDescent="0.2"/>
    <row r="861" s="1" customFormat="1" ht="14.25" x14ac:dyDescent="0.2"/>
    <row r="862" s="1" customFormat="1" ht="14.25" x14ac:dyDescent="0.2"/>
    <row r="863" s="1" customFormat="1" ht="14.25" x14ac:dyDescent="0.2"/>
    <row r="864" s="1" customFormat="1" ht="14.25" x14ac:dyDescent="0.2"/>
    <row r="865" s="1" customFormat="1" ht="14.25" hidden="1" x14ac:dyDescent="0.2"/>
    <row r="866" s="1" customFormat="1" ht="14.25" x14ac:dyDescent="0.2"/>
    <row r="867" s="1" customFormat="1" ht="14.25" x14ac:dyDescent="0.2"/>
    <row r="868" s="1" customFormat="1" ht="14.25" x14ac:dyDescent="0.2"/>
    <row r="869" s="1" customFormat="1" ht="14.25" x14ac:dyDescent="0.2"/>
    <row r="870" s="1" customFormat="1" ht="14.25" x14ac:dyDescent="0.2"/>
    <row r="871" s="1" customFormat="1" ht="14.25" x14ac:dyDescent="0.2"/>
    <row r="872" s="1" customFormat="1" ht="14.25" x14ac:dyDescent="0.2"/>
    <row r="873" s="1" customFormat="1" ht="14.25" x14ac:dyDescent="0.2"/>
    <row r="874" s="1" customFormat="1" ht="14.25" hidden="1" x14ac:dyDescent="0.2"/>
    <row r="875" s="1" customFormat="1" ht="14.25" x14ac:dyDescent="0.2"/>
    <row r="876" s="1" customFormat="1" ht="14.25" x14ac:dyDescent="0.2"/>
    <row r="877" s="1" customFormat="1" ht="14.25" x14ac:dyDescent="0.2"/>
    <row r="878" s="1" customFormat="1" ht="14.25" x14ac:dyDescent="0.2"/>
    <row r="879" s="1" customFormat="1" ht="14.25" x14ac:dyDescent="0.2"/>
    <row r="880" s="1" customFormat="1" ht="14.25" x14ac:dyDescent="0.2"/>
    <row r="881" s="1" customFormat="1" ht="14.25" x14ac:dyDescent="0.2"/>
    <row r="882" s="1" customFormat="1" ht="14.25" x14ac:dyDescent="0.2"/>
    <row r="883" s="1" customFormat="1" ht="14.25" x14ac:dyDescent="0.2"/>
    <row r="884" s="1" customFormat="1" ht="14.25" x14ac:dyDescent="0.2"/>
    <row r="885" s="1" customFormat="1" ht="14.25" hidden="1" x14ac:dyDescent="0.2"/>
    <row r="886" s="1" customFormat="1" ht="14.25" x14ac:dyDescent="0.2"/>
    <row r="887" s="1" customFormat="1" ht="14.25" x14ac:dyDescent="0.2"/>
    <row r="888" s="1" customFormat="1" ht="14.25" x14ac:dyDescent="0.2"/>
    <row r="889" s="1" customFormat="1" ht="14.25" x14ac:dyDescent="0.2"/>
    <row r="890" s="1" customFormat="1" ht="14.25" x14ac:dyDescent="0.2"/>
    <row r="891" s="1" customFormat="1" ht="14.25" x14ac:dyDescent="0.2"/>
    <row r="892" s="1" customFormat="1" ht="14.25" x14ac:dyDescent="0.2"/>
    <row r="893" s="1" customFormat="1" ht="14.25" x14ac:dyDescent="0.2"/>
    <row r="894" s="1" customFormat="1" ht="14.25" x14ac:dyDescent="0.2"/>
    <row r="895" s="1" customFormat="1" ht="14.25" x14ac:dyDescent="0.2"/>
    <row r="896" s="1" customFormat="1" ht="14.25" x14ac:dyDescent="0.2"/>
    <row r="897" s="1" customFormat="1" ht="14.25" x14ac:dyDescent="0.2"/>
    <row r="898" s="1" customFormat="1" ht="14.25" x14ac:dyDescent="0.2"/>
    <row r="899" s="1" customFormat="1" ht="14.25" x14ac:dyDescent="0.2"/>
    <row r="900" s="1" customFormat="1" ht="14.25" x14ac:dyDescent="0.2"/>
    <row r="901" s="1" customFormat="1" ht="14.25" x14ac:dyDescent="0.2"/>
    <row r="902" s="1" customFormat="1" ht="14.25" x14ac:dyDescent="0.2"/>
    <row r="903" s="1" customFormat="1" ht="14.25" x14ac:dyDescent="0.2"/>
    <row r="904" s="1" customFormat="1" ht="14.25" x14ac:dyDescent="0.2"/>
    <row r="905" s="1" customFormat="1" ht="14.25" x14ac:dyDescent="0.2"/>
    <row r="906" s="1" customFormat="1" ht="14.25" x14ac:dyDescent="0.2"/>
    <row r="907" s="1" customFormat="1" ht="14.25" x14ac:dyDescent="0.2"/>
    <row r="908" s="1" customFormat="1" ht="14.25" x14ac:dyDescent="0.2"/>
    <row r="909" s="1" customFormat="1" ht="14.25" x14ac:dyDescent="0.2"/>
    <row r="910" s="1" customFormat="1" ht="14.25" x14ac:dyDescent="0.2"/>
    <row r="911" s="1" customFormat="1" ht="14.25" x14ac:dyDescent="0.2"/>
    <row r="912" s="1" customFormat="1" ht="14.25" x14ac:dyDescent="0.2"/>
    <row r="913" s="1" customFormat="1" ht="14.25" x14ac:dyDescent="0.2"/>
    <row r="914" s="1" customFormat="1" ht="14.25" x14ac:dyDescent="0.2"/>
    <row r="915" s="1" customFormat="1" ht="14.25" x14ac:dyDescent="0.2"/>
    <row r="916" s="1" customFormat="1" ht="14.25" x14ac:dyDescent="0.2"/>
    <row r="917" s="1" customFormat="1" ht="14.25" x14ac:dyDescent="0.2"/>
    <row r="918" s="1" customFormat="1" ht="14.25" x14ac:dyDescent="0.2"/>
    <row r="919" s="1" customFormat="1" ht="14.25" x14ac:dyDescent="0.2"/>
    <row r="920" s="1" customFormat="1" ht="14.25" x14ac:dyDescent="0.2"/>
    <row r="921" s="1" customFormat="1" ht="14.25" x14ac:dyDescent="0.2"/>
    <row r="922" s="1" customFormat="1" ht="14.25" x14ac:dyDescent="0.2"/>
    <row r="923" s="1" customFormat="1" ht="14.25" x14ac:dyDescent="0.2"/>
    <row r="924" s="1" customFormat="1" ht="14.25" x14ac:dyDescent="0.2"/>
    <row r="925" s="1" customFormat="1" ht="14.25" x14ac:dyDescent="0.2"/>
    <row r="926" s="1" customFormat="1" ht="14.25" x14ac:dyDescent="0.2"/>
    <row r="927" s="1" customFormat="1" ht="14.25" x14ac:dyDescent="0.2"/>
    <row r="928" s="1" customFormat="1" ht="14.25" x14ac:dyDescent="0.2"/>
    <row r="929" s="1" customFormat="1" ht="14.25" x14ac:dyDescent="0.2"/>
    <row r="930" s="1" customFormat="1" ht="14.25" x14ac:dyDescent="0.2"/>
    <row r="931" s="1" customFormat="1" ht="14.25" x14ac:dyDescent="0.2"/>
    <row r="932" s="1" customFormat="1" ht="14.25" x14ac:dyDescent="0.2"/>
    <row r="933" s="1" customFormat="1" ht="14.25" x14ac:dyDescent="0.2"/>
    <row r="934" s="1" customFormat="1" ht="14.25" x14ac:dyDescent="0.2"/>
    <row r="935" s="1" customFormat="1" ht="14.25" x14ac:dyDescent="0.2"/>
    <row r="936" s="1" customFormat="1" ht="14.25" x14ac:dyDescent="0.2"/>
    <row r="937" s="1" customFormat="1" ht="14.25" x14ac:dyDescent="0.2"/>
    <row r="938" s="1" customFormat="1" ht="14.25" x14ac:dyDescent="0.2"/>
    <row r="939" s="1" customFormat="1" ht="14.25" x14ac:dyDescent="0.2"/>
    <row r="940" s="1" customFormat="1" ht="14.25" x14ac:dyDescent="0.2"/>
    <row r="941" s="1" customFormat="1" ht="14.25" hidden="1" x14ac:dyDescent="0.2"/>
    <row r="942" s="1" customFormat="1" ht="14.25" x14ac:dyDescent="0.2"/>
    <row r="943" s="1" customFormat="1" ht="14.25" x14ac:dyDescent="0.2"/>
    <row r="944" s="1" customFormat="1" ht="14.25" x14ac:dyDescent="0.2"/>
    <row r="945" s="1" customFormat="1" ht="14.25" x14ac:dyDescent="0.2"/>
    <row r="946" s="1" customFormat="1" ht="14.25" x14ac:dyDescent="0.2"/>
    <row r="947" s="1" customFormat="1" ht="14.25" x14ac:dyDescent="0.2"/>
    <row r="948" s="1" customFormat="1" ht="14.25" x14ac:dyDescent="0.2"/>
    <row r="949" s="1" customFormat="1" ht="14.25" hidden="1" x14ac:dyDescent="0.2"/>
    <row r="950" s="1" customFormat="1" ht="14.25" x14ac:dyDescent="0.2"/>
    <row r="951" s="1" customFormat="1" ht="14.25" x14ac:dyDescent="0.2"/>
    <row r="952" s="1" customFormat="1" ht="14.25" x14ac:dyDescent="0.2"/>
    <row r="953" s="1" customFormat="1" ht="14.25" x14ac:dyDescent="0.2"/>
    <row r="954" s="1" customFormat="1" ht="14.25" x14ac:dyDescent="0.2"/>
    <row r="955" s="1" customFormat="1" ht="14.25" x14ac:dyDescent="0.2"/>
    <row r="956" s="1" customFormat="1" ht="14.25" x14ac:dyDescent="0.2"/>
    <row r="957" s="1" customFormat="1" ht="14.25" x14ac:dyDescent="0.2"/>
    <row r="958" s="1" customFormat="1" ht="14.25" x14ac:dyDescent="0.2"/>
    <row r="959" s="1" customFormat="1" ht="14.25" x14ac:dyDescent="0.2"/>
    <row r="960" s="1" customFormat="1" ht="14.25" x14ac:dyDescent="0.2"/>
    <row r="961" s="1" customFormat="1" ht="14.25" x14ac:dyDescent="0.2"/>
    <row r="962" s="1" customFormat="1" ht="14.25" x14ac:dyDescent="0.2"/>
    <row r="963" s="1" customFormat="1" ht="14.25" x14ac:dyDescent="0.2"/>
    <row r="964" s="1" customFormat="1" ht="14.25" x14ac:dyDescent="0.2"/>
    <row r="965" s="1" customFormat="1" ht="14.25" x14ac:dyDescent="0.2"/>
    <row r="966" s="1" customFormat="1" ht="14.25" x14ac:dyDescent="0.2"/>
    <row r="967" s="1" customFormat="1" ht="14.25" x14ac:dyDescent="0.2"/>
    <row r="968" s="1" customFormat="1" ht="14.25" x14ac:dyDescent="0.2"/>
    <row r="969" s="1" customFormat="1" ht="14.25" x14ac:dyDescent="0.2"/>
    <row r="970" s="1" customFormat="1" ht="14.25" x14ac:dyDescent="0.2"/>
    <row r="971" s="1" customFormat="1" ht="14.25" x14ac:dyDescent="0.2"/>
    <row r="972" s="1" customFormat="1" ht="14.25" x14ac:dyDescent="0.2"/>
    <row r="973" s="1" customFormat="1" ht="14.25" x14ac:dyDescent="0.2"/>
    <row r="974" s="1" customFormat="1" ht="14.25" hidden="1" x14ac:dyDescent="0.2"/>
    <row r="975" s="1" customFormat="1" ht="14.25" x14ac:dyDescent="0.2"/>
    <row r="976" s="1" customFormat="1" ht="14.25" x14ac:dyDescent="0.2"/>
    <row r="977" s="1" customFormat="1" ht="14.25" x14ac:dyDescent="0.2"/>
    <row r="978" s="1" customFormat="1" ht="14.25" x14ac:dyDescent="0.2"/>
    <row r="979" s="1" customFormat="1" ht="14.25" x14ac:dyDescent="0.2"/>
    <row r="980" s="1" customFormat="1" ht="14.25" x14ac:dyDescent="0.2"/>
    <row r="981" s="1" customFormat="1" ht="14.25" x14ac:dyDescent="0.2"/>
    <row r="982" s="1" customFormat="1" ht="14.25" x14ac:dyDescent="0.2"/>
    <row r="983" s="1" customFormat="1" ht="14.25" x14ac:dyDescent="0.2"/>
    <row r="984" s="1" customFormat="1" ht="14.25" x14ac:dyDescent="0.2"/>
    <row r="985" s="1" customFormat="1" ht="14.25" x14ac:dyDescent="0.2"/>
    <row r="986" s="1" customFormat="1" ht="14.25" x14ac:dyDescent="0.2"/>
    <row r="987" s="1" customFormat="1" ht="14.25" x14ac:dyDescent="0.2"/>
    <row r="988" s="1" customFormat="1" ht="14.25" x14ac:dyDescent="0.2"/>
    <row r="989" s="1" customFormat="1" ht="14.25" x14ac:dyDescent="0.2"/>
    <row r="990" s="1" customFormat="1" ht="14.25" x14ac:dyDescent="0.2"/>
    <row r="991" s="1" customFormat="1" ht="14.25" x14ac:dyDescent="0.2"/>
    <row r="992" s="1" customFormat="1" ht="14.25" x14ac:dyDescent="0.2"/>
    <row r="993" s="1" customFormat="1" ht="14.25" x14ac:dyDescent="0.2"/>
    <row r="994" s="1" customFormat="1" ht="14.25" x14ac:dyDescent="0.2"/>
    <row r="995" s="1" customFormat="1" ht="14.25" x14ac:dyDescent="0.2"/>
    <row r="996" s="1" customFormat="1" ht="14.25" x14ac:dyDescent="0.2"/>
    <row r="997" s="1" customFormat="1" ht="14.25" x14ac:dyDescent="0.2"/>
    <row r="998" s="1" customFormat="1" ht="14.25" x14ac:dyDescent="0.2"/>
    <row r="999" s="1" customFormat="1" ht="14.25" x14ac:dyDescent="0.2"/>
    <row r="1000" s="1" customFormat="1" ht="14.25" x14ac:dyDescent="0.2"/>
    <row r="1001" s="1" customFormat="1" ht="14.25" x14ac:dyDescent="0.2"/>
    <row r="1002" s="1" customFormat="1" ht="14.25" x14ac:dyDescent="0.2"/>
    <row r="1003" s="1" customFormat="1" ht="14.25" x14ac:dyDescent="0.2"/>
    <row r="1004" s="1" customFormat="1" ht="14.25" x14ac:dyDescent="0.2"/>
    <row r="1005" s="1" customFormat="1" ht="14.25" x14ac:dyDescent="0.2"/>
    <row r="1006" s="1" customFormat="1" ht="14.25" x14ac:dyDescent="0.2"/>
    <row r="1007" s="1" customFormat="1" ht="14.25" x14ac:dyDescent="0.2"/>
    <row r="1008" s="1" customFormat="1" ht="14.25" x14ac:dyDescent="0.2"/>
    <row r="1009" s="1" customFormat="1" ht="14.25" x14ac:dyDescent="0.2"/>
    <row r="1010" s="1" customFormat="1" ht="14.25" x14ac:dyDescent="0.2"/>
    <row r="1011" s="1" customFormat="1" ht="14.25" x14ac:dyDescent="0.2"/>
    <row r="1012" s="1" customFormat="1" ht="14.25" x14ac:dyDescent="0.2"/>
    <row r="1013" s="1" customFormat="1" ht="14.25" x14ac:dyDescent="0.2"/>
    <row r="1014" s="1" customFormat="1" ht="14.25" x14ac:dyDescent="0.2"/>
    <row r="1015" s="1" customFormat="1" ht="14.25" x14ac:dyDescent="0.2"/>
    <row r="1016" s="1" customFormat="1" ht="14.25" x14ac:dyDescent="0.2"/>
    <row r="1017" s="1" customFormat="1" ht="14.25" x14ac:dyDescent="0.2"/>
    <row r="1018" s="1" customFormat="1" ht="14.25" hidden="1" x14ac:dyDescent="0.2"/>
    <row r="1019" s="1" customFormat="1" ht="14.25" x14ac:dyDescent="0.2"/>
    <row r="1020" s="1" customFormat="1" ht="14.25" x14ac:dyDescent="0.2"/>
    <row r="1021" s="1" customFormat="1" ht="14.25" x14ac:dyDescent="0.2"/>
    <row r="1022" s="1" customFormat="1" ht="14.25" x14ac:dyDescent="0.2"/>
    <row r="1023" s="1" customFormat="1" ht="14.25" x14ac:dyDescent="0.2"/>
    <row r="1024" s="1" customFormat="1" ht="14.25" x14ac:dyDescent="0.2"/>
    <row r="1025" s="1" customFormat="1" ht="14.25" x14ac:dyDescent="0.2"/>
    <row r="1026" s="1" customFormat="1" ht="14.25" x14ac:dyDescent="0.2"/>
    <row r="1027" s="1" customFormat="1" ht="14.25" x14ac:dyDescent="0.2"/>
    <row r="1028" s="1" customFormat="1" ht="14.25" x14ac:dyDescent="0.2"/>
    <row r="1030" s="1" customFormat="1" ht="14.25" x14ac:dyDescent="0.2"/>
    <row r="1031" s="1" customFormat="1" ht="14.25" hidden="1" x14ac:dyDescent="0.2"/>
    <row r="1032" s="1" customFormat="1" ht="14.25" x14ac:dyDescent="0.2"/>
    <row r="1033" s="1" customFormat="1" ht="14.25" x14ac:dyDescent="0.2"/>
    <row r="1034" s="1" customFormat="1" ht="14.25" x14ac:dyDescent="0.2"/>
    <row r="1035" s="1" customFormat="1" ht="14.25" x14ac:dyDescent="0.2"/>
    <row r="1036" s="1" customFormat="1" ht="14.25" x14ac:dyDescent="0.2"/>
    <row r="1037" s="1" customFormat="1" ht="14.25" x14ac:dyDescent="0.2"/>
    <row r="1038" s="1" customFormat="1" ht="14.25" x14ac:dyDescent="0.2"/>
    <row r="1039" s="1" customFormat="1" ht="14.25" x14ac:dyDescent="0.2"/>
    <row r="1040" s="1" customFormat="1" ht="14.25" x14ac:dyDescent="0.2"/>
    <row r="1041" s="1" customFormat="1" ht="14.25" x14ac:dyDescent="0.2"/>
    <row r="1042" s="1" customFormat="1" ht="14.25" x14ac:dyDescent="0.2"/>
    <row r="1043" s="1" customFormat="1" ht="14.25" x14ac:dyDescent="0.2"/>
    <row r="1046" s="1" customFormat="1" ht="14.25" x14ac:dyDescent="0.2"/>
    <row r="1047" s="1" customFormat="1" ht="14.25" hidden="1" x14ac:dyDescent="0.2"/>
    <row r="1048" s="1" customFormat="1" ht="14.25" x14ac:dyDescent="0.2"/>
    <row r="1049" s="1" customFormat="1" ht="14.25" x14ac:dyDescent="0.2"/>
    <row r="1050" s="1" customFormat="1" ht="14.25" x14ac:dyDescent="0.2"/>
    <row r="1051" s="1" customFormat="1" ht="14.25" x14ac:dyDescent="0.2"/>
    <row r="1052" s="1" customFormat="1" ht="14.25" x14ac:dyDescent="0.2"/>
    <row r="1053" s="1" customFormat="1" ht="14.25" x14ac:dyDescent="0.2"/>
    <row r="1054" s="1" customFormat="1" ht="14.25" x14ac:dyDescent="0.2"/>
    <row r="1055" s="1" customFormat="1" ht="14.25" x14ac:dyDescent="0.2"/>
    <row r="1056" s="1" customFormat="1" ht="14.25" x14ac:dyDescent="0.2"/>
    <row r="1057" s="1" customFormat="1" ht="14.25" x14ac:dyDescent="0.2"/>
    <row r="1058" s="1" customFormat="1" ht="14.25" x14ac:dyDescent="0.2"/>
    <row r="1059" s="1" customFormat="1" ht="14.25" x14ac:dyDescent="0.2"/>
    <row r="1060" s="1" customFormat="1" ht="14.25" x14ac:dyDescent="0.2"/>
    <row r="1064" s="1" customFormat="1" ht="14.25" x14ac:dyDescent="0.2"/>
    <row r="1065" s="1" customFormat="1" ht="14.25" hidden="1" x14ac:dyDescent="0.2"/>
    <row r="1066" s="1" customFormat="1" ht="14.25" x14ac:dyDescent="0.2"/>
    <row r="1067" s="1" customFormat="1" ht="14.25" x14ac:dyDescent="0.2"/>
    <row r="1068" s="1" customFormat="1" ht="14.25" x14ac:dyDescent="0.2"/>
    <row r="1069" s="1" customFormat="1" ht="14.25" x14ac:dyDescent="0.2"/>
    <row r="1070" s="1" customFormat="1" ht="14.25" x14ac:dyDescent="0.2"/>
    <row r="1071" s="1" customFormat="1" ht="14.25" x14ac:dyDescent="0.2"/>
    <row r="1072" s="1" customFormat="1" ht="14.25" x14ac:dyDescent="0.2"/>
    <row r="1073" s="1" customFormat="1" ht="14.25" x14ac:dyDescent="0.2"/>
    <row r="1074" s="1" customFormat="1" ht="14.25" x14ac:dyDescent="0.2"/>
    <row r="1075" s="1" customFormat="1" ht="14.25" x14ac:dyDescent="0.2"/>
    <row r="1076" s="1" customFormat="1" ht="14.25" x14ac:dyDescent="0.2"/>
    <row r="1077" s="1" customFormat="1" ht="14.25" x14ac:dyDescent="0.2"/>
    <row r="1078" s="1" customFormat="1" ht="14.25" x14ac:dyDescent="0.2"/>
    <row r="1079" s="1" customFormat="1" ht="14.25" x14ac:dyDescent="0.2"/>
    <row r="1080" s="1" customFormat="1" ht="14.25" x14ac:dyDescent="0.2"/>
    <row r="1081" s="1" customFormat="1" ht="14.25" x14ac:dyDescent="0.2"/>
    <row r="1082" s="1" customFormat="1" ht="14.25" x14ac:dyDescent="0.2"/>
    <row r="1083" s="1" customFormat="1" ht="14.25" x14ac:dyDescent="0.2"/>
    <row r="1084" s="1" customFormat="1" ht="14.25" x14ac:dyDescent="0.2"/>
    <row r="1087" s="1" customFormat="1" ht="14.25" x14ac:dyDescent="0.2"/>
    <row r="1088" s="1" customFormat="1" ht="14.25" hidden="1" x14ac:dyDescent="0.2"/>
    <row r="1089" s="1" customFormat="1" ht="14.25" x14ac:dyDescent="0.2"/>
    <row r="1090" s="1" customFormat="1" ht="14.25" x14ac:dyDescent="0.2"/>
    <row r="1091" s="1" customFormat="1" ht="14.25" x14ac:dyDescent="0.2"/>
    <row r="1092" s="1" customFormat="1" ht="14.25" x14ac:dyDescent="0.2"/>
    <row r="1093" s="1" customFormat="1" ht="14.25" x14ac:dyDescent="0.2"/>
    <row r="1094" s="1" customFormat="1" ht="14.25" x14ac:dyDescent="0.2"/>
    <row r="1095" s="1" customFormat="1" ht="14.25" x14ac:dyDescent="0.2"/>
    <row r="1096" s="1" customFormat="1" ht="14.25" hidden="1" x14ac:dyDescent="0.2"/>
    <row r="1097" s="1" customFormat="1" ht="14.25" x14ac:dyDescent="0.2"/>
    <row r="1098" s="1" customFormat="1" ht="14.25" x14ac:dyDescent="0.2"/>
    <row r="1099" s="1" customFormat="1" ht="14.25" x14ac:dyDescent="0.2"/>
    <row r="1100" s="1" customFormat="1" ht="14.25" x14ac:dyDescent="0.2"/>
    <row r="1101" s="1" customFormat="1" ht="14.25" x14ac:dyDescent="0.2"/>
    <row r="1102" s="1" customFormat="1" ht="14.25" x14ac:dyDescent="0.2"/>
    <row r="1103" s="1" customFormat="1" ht="14.25" x14ac:dyDescent="0.2"/>
    <row r="1104" s="1" customFormat="1" ht="14.25" x14ac:dyDescent="0.2"/>
    <row r="1105" s="1" customFormat="1" ht="14.25" x14ac:dyDescent="0.2"/>
    <row r="1106" s="1" customFormat="1" ht="14.25" x14ac:dyDescent="0.2"/>
    <row r="1107" s="1" customFormat="1" ht="14.25" x14ac:dyDescent="0.2"/>
    <row r="1108" s="1" customFormat="1" ht="14.25" hidden="1" x14ac:dyDescent="0.2"/>
    <row r="1109" s="1" customFormat="1" ht="14.25" x14ac:dyDescent="0.2"/>
    <row r="1110" s="1" customFormat="1" ht="14.25" x14ac:dyDescent="0.2"/>
    <row r="1111" s="1" customFormat="1" ht="14.25" x14ac:dyDescent="0.2"/>
    <row r="1112" s="1" customFormat="1" ht="14.25" x14ac:dyDescent="0.2"/>
    <row r="1113" s="1" customFormat="1" ht="14.25" x14ac:dyDescent="0.2"/>
    <row r="1114" s="1" customFormat="1" ht="14.25" x14ac:dyDescent="0.2"/>
    <row r="1115" s="1" customFormat="1" ht="14.25" x14ac:dyDescent="0.2"/>
    <row r="1116" s="1" customFormat="1" ht="14.25" hidden="1" x14ac:dyDescent="0.2"/>
    <row r="1117" s="1" customFormat="1" ht="14.25" x14ac:dyDescent="0.2"/>
    <row r="1118" s="1" customFormat="1" ht="14.25" x14ac:dyDescent="0.2"/>
    <row r="1119" s="1" customFormat="1" ht="14.25" x14ac:dyDescent="0.2"/>
    <row r="1120" s="1" customFormat="1" ht="14.25" x14ac:dyDescent="0.2"/>
    <row r="1123" s="1" customFormat="1" ht="14.25" x14ac:dyDescent="0.2"/>
    <row r="1124" s="1" customFormat="1" ht="14.25" hidden="1" x14ac:dyDescent="0.2"/>
    <row r="1125" s="1" customFormat="1" ht="14.25" x14ac:dyDescent="0.2"/>
    <row r="1128" s="1" customFormat="1" ht="14.25" x14ac:dyDescent="0.2"/>
    <row r="1129" s="1" customFormat="1" ht="14.25" x14ac:dyDescent="0.2"/>
    <row r="1130" s="1" customFormat="1" ht="14.25" hidden="1" x14ac:dyDescent="0.2"/>
    <row r="1131" s="1" customFormat="1" ht="14.25" x14ac:dyDescent="0.2"/>
    <row r="1132" s="1" customFormat="1" ht="14.25" x14ac:dyDescent="0.2"/>
    <row r="1133" s="1" customFormat="1" ht="14.25" x14ac:dyDescent="0.2"/>
    <row r="1137" s="1" customFormat="1" ht="14.25" x14ac:dyDescent="0.2"/>
    <row r="1138" s="1" customFormat="1" ht="14.25" hidden="1" x14ac:dyDescent="0.2"/>
    <row r="1139" s="1" customFormat="1" ht="14.25" x14ac:dyDescent="0.2"/>
    <row r="1140" s="1" customFormat="1" ht="14.25" x14ac:dyDescent="0.2"/>
    <row r="1141" s="1" customFormat="1" ht="14.25" x14ac:dyDescent="0.2"/>
    <row r="1142" s="1" customFormat="1" ht="14.25" x14ac:dyDescent="0.2"/>
    <row r="1143" s="1" customFormat="1" ht="14.25" x14ac:dyDescent="0.2"/>
    <row r="1144" s="1" customFormat="1" ht="14.25" x14ac:dyDescent="0.2"/>
    <row r="1145" s="1" customFormat="1" ht="14.25" x14ac:dyDescent="0.2"/>
    <row r="1146" s="1" customFormat="1" ht="14.25" x14ac:dyDescent="0.2"/>
    <row r="1147" s="1" customFormat="1" ht="14.25" x14ac:dyDescent="0.2"/>
    <row r="1148" s="1" customFormat="1" ht="14.25" x14ac:dyDescent="0.2"/>
    <row r="1149" s="1" customFormat="1" ht="14.25" x14ac:dyDescent="0.2"/>
    <row r="1150" s="1" customFormat="1" ht="14.25" x14ac:dyDescent="0.2"/>
    <row r="1151" s="1" customFormat="1" ht="14.25" x14ac:dyDescent="0.2"/>
    <row r="1152" s="1" customFormat="1" ht="14.25" x14ac:dyDescent="0.2"/>
    <row r="1153" s="1" customFormat="1" ht="14.25" x14ac:dyDescent="0.2"/>
    <row r="1154" s="1" customFormat="1" ht="14.25" x14ac:dyDescent="0.2"/>
    <row r="1155" s="1" customFormat="1" ht="14.25" x14ac:dyDescent="0.2"/>
    <row r="1156" s="1" customFormat="1" ht="14.25" x14ac:dyDescent="0.2"/>
    <row r="1157" s="1" customFormat="1" ht="14.25" x14ac:dyDescent="0.2"/>
    <row r="1160" s="1" customFormat="1" ht="14.25" x14ac:dyDescent="0.2"/>
    <row r="1161" s="1" customFormat="1" ht="14.25" hidden="1" x14ac:dyDescent="0.2"/>
    <row r="1162" s="1" customFormat="1" ht="14.25" x14ac:dyDescent="0.2"/>
    <row r="1165" s="1" customFormat="1" ht="14.25" x14ac:dyDescent="0.2"/>
    <row r="1166" s="1" customFormat="1" ht="14.25" hidden="1" x14ac:dyDescent="0.2"/>
    <row r="1167" s="1" customFormat="1" ht="14.25" x14ac:dyDescent="0.2"/>
    <row r="1170" s="1" customFormat="1" ht="14.25" x14ac:dyDescent="0.2"/>
    <row r="1171" s="1" customFormat="1" ht="14.25" hidden="1" x14ac:dyDescent="0.2"/>
    <row r="1172" s="1" customFormat="1" ht="14.25" x14ac:dyDescent="0.2"/>
    <row r="1173" s="1" customFormat="1" ht="14.25" x14ac:dyDescent="0.2"/>
    <row r="1175" s="1" customFormat="1" ht="14.25" x14ac:dyDescent="0.2"/>
    <row r="1176" s="1" customFormat="1" ht="14.25" x14ac:dyDescent="0.2"/>
    <row r="1177" s="1" customFormat="1" ht="14.25" x14ac:dyDescent="0.2"/>
    <row r="1180" s="1" customFormat="1" ht="14.25" x14ac:dyDescent="0.2"/>
    <row r="1181" s="1" customFormat="1" ht="14.25" hidden="1" x14ac:dyDescent="0.2"/>
    <row r="1182" s="1" customFormat="1" ht="14.25" x14ac:dyDescent="0.2"/>
    <row r="1183" s="1" customFormat="1" ht="14.25" x14ac:dyDescent="0.2"/>
    <row r="1186" s="1" customFormat="1" ht="14.25" x14ac:dyDescent="0.2"/>
    <row r="1187" s="1" customFormat="1" ht="14.25" hidden="1" x14ac:dyDescent="0.2"/>
    <row r="1188" s="1" customFormat="1" ht="14.25" x14ac:dyDescent="0.2"/>
    <row r="1189" s="1" customFormat="1" ht="14.25" x14ac:dyDescent="0.2"/>
    <row r="1190" s="1" customFormat="1" ht="14.25" x14ac:dyDescent="0.2"/>
    <row r="1191" s="1" customFormat="1" ht="14.25" x14ac:dyDescent="0.2"/>
    <row r="1192" s="1" customFormat="1" ht="14.25" x14ac:dyDescent="0.2"/>
    <row r="1193" s="1" customFormat="1" ht="14.25" x14ac:dyDescent="0.2"/>
    <row r="1194" s="1" customFormat="1" ht="14.25" x14ac:dyDescent="0.2"/>
    <row r="1197" s="1" customFormat="1" ht="14.25" x14ac:dyDescent="0.2"/>
    <row r="1198" s="1" customFormat="1" ht="14.25" hidden="1" x14ac:dyDescent="0.2"/>
    <row r="1199" s="1" customFormat="1" ht="14.25" x14ac:dyDescent="0.2"/>
    <row r="1200" s="1" customFormat="1" ht="14.25" x14ac:dyDescent="0.2"/>
    <row r="1201" s="1" customFormat="1" ht="14.25" x14ac:dyDescent="0.2"/>
    <row r="1202" s="1" customFormat="1" ht="14.25" x14ac:dyDescent="0.2"/>
    <row r="1203" s="1" customFormat="1" ht="14.25" x14ac:dyDescent="0.2"/>
    <row r="1204" s="1" customFormat="1" ht="14.25" x14ac:dyDescent="0.2"/>
    <row r="1205" s="1" customFormat="1" ht="14.25" x14ac:dyDescent="0.2"/>
    <row r="1206" s="1" customFormat="1" ht="14.25" x14ac:dyDescent="0.2"/>
    <row r="1207" s="1" customFormat="1" ht="14.25" x14ac:dyDescent="0.2"/>
    <row r="1208" s="1" customFormat="1" ht="14.25" x14ac:dyDescent="0.2"/>
    <row r="1209" s="1" customFormat="1" ht="14.25" x14ac:dyDescent="0.2"/>
    <row r="1210" s="1" customFormat="1" ht="14.25" x14ac:dyDescent="0.2"/>
    <row r="1211" s="1" customFormat="1" ht="14.25" x14ac:dyDescent="0.2"/>
    <row r="1212" s="1" customFormat="1" ht="14.25" x14ac:dyDescent="0.2"/>
    <row r="1213" s="1" customFormat="1" ht="14.25" x14ac:dyDescent="0.2"/>
    <row r="1214" s="1" customFormat="1" ht="14.25" x14ac:dyDescent="0.2"/>
    <row r="1215" s="1" customFormat="1" ht="14.25" x14ac:dyDescent="0.2"/>
    <row r="1216" s="1" customFormat="1" ht="14.25" x14ac:dyDescent="0.2"/>
    <row r="1219" s="1" customFormat="1" ht="14.25" x14ac:dyDescent="0.2"/>
    <row r="1220" s="1" customFormat="1" ht="14.25" hidden="1" x14ac:dyDescent="0.2"/>
    <row r="1221" s="1" customFormat="1" ht="14.25" x14ac:dyDescent="0.2"/>
    <row r="1222" s="1" customFormat="1" ht="14.25" x14ac:dyDescent="0.2"/>
    <row r="1223" s="1" customFormat="1" ht="14.25" x14ac:dyDescent="0.2"/>
    <row r="1224" s="1" customFormat="1" ht="14.25" x14ac:dyDescent="0.2"/>
    <row r="1225" s="1" customFormat="1" ht="14.25" x14ac:dyDescent="0.2"/>
    <row r="1226" s="1" customFormat="1" ht="14.25" x14ac:dyDescent="0.2"/>
    <row r="1227" s="1" customFormat="1" ht="14.25" x14ac:dyDescent="0.2"/>
    <row r="1228" s="1" customFormat="1" ht="14.25" x14ac:dyDescent="0.2"/>
    <row r="1229" s="1" customFormat="1" ht="14.25" x14ac:dyDescent="0.2"/>
    <row r="1230" s="1" customFormat="1" ht="14.25" x14ac:dyDescent="0.2"/>
    <row r="1231" s="1" customFormat="1" ht="14.25" x14ac:dyDescent="0.2"/>
    <row r="1232" s="1" customFormat="1" ht="14.25" x14ac:dyDescent="0.2"/>
    <row r="1233" s="1" customFormat="1" ht="14.25" x14ac:dyDescent="0.2"/>
    <row r="1234" s="1" customFormat="1" ht="14.25" x14ac:dyDescent="0.2"/>
    <row r="1235" s="1" customFormat="1" ht="14.25" x14ac:dyDescent="0.2"/>
    <row r="1236" s="1" customFormat="1" ht="14.25" x14ac:dyDescent="0.2"/>
    <row r="1237" s="1" customFormat="1" ht="14.25" x14ac:dyDescent="0.2"/>
    <row r="1238" s="1" customFormat="1" ht="14.25" x14ac:dyDescent="0.2"/>
    <row r="1239" s="1" customFormat="1" ht="14.25" x14ac:dyDescent="0.2"/>
    <row r="1240" s="1" customFormat="1" ht="14.25" hidden="1" x14ac:dyDescent="0.2"/>
    <row r="1241" s="1" customFormat="1" ht="14.25" x14ac:dyDescent="0.2"/>
    <row r="1242" s="1" customFormat="1" ht="14.25" x14ac:dyDescent="0.2"/>
    <row r="1243" s="1" customFormat="1" ht="14.25" x14ac:dyDescent="0.2"/>
    <row r="1244" s="1" customFormat="1" ht="14.25" x14ac:dyDescent="0.2"/>
    <row r="1245" s="1" customFormat="1" ht="14.25" x14ac:dyDescent="0.2"/>
    <row r="1246" s="1" customFormat="1" ht="14.25" x14ac:dyDescent="0.2"/>
    <row r="1247" s="1" customFormat="1" ht="14.25" x14ac:dyDescent="0.2"/>
    <row r="1248" s="1" customFormat="1" ht="14.25" x14ac:dyDescent="0.2"/>
    <row r="1249" s="1" customFormat="1" ht="14.25" x14ac:dyDescent="0.2"/>
    <row r="1250" s="1" customFormat="1" ht="14.25" x14ac:dyDescent="0.2"/>
    <row r="1251" s="1" customFormat="1" ht="14.25" x14ac:dyDescent="0.2"/>
    <row r="1252" s="1" customFormat="1" ht="14.25" x14ac:dyDescent="0.2"/>
    <row r="1253" s="1" customFormat="1" ht="14.25" x14ac:dyDescent="0.2"/>
    <row r="1254" s="1" customFormat="1" ht="14.25" x14ac:dyDescent="0.2"/>
    <row r="1255" s="1" customFormat="1" ht="14.25" x14ac:dyDescent="0.2"/>
    <row r="1256" s="1" customFormat="1" ht="14.25" x14ac:dyDescent="0.2"/>
    <row r="1257" s="1" customFormat="1" ht="14.25" x14ac:dyDescent="0.2"/>
    <row r="1258" s="1" customFormat="1" ht="14.25" x14ac:dyDescent="0.2"/>
    <row r="1259" s="1" customFormat="1" ht="14.25" x14ac:dyDescent="0.2"/>
    <row r="1260" s="1" customFormat="1" ht="14.25" x14ac:dyDescent="0.2"/>
    <row r="1261" s="1" customFormat="1" ht="14.25" x14ac:dyDescent="0.2"/>
    <row r="1262" s="1" customFormat="1" ht="14.25" x14ac:dyDescent="0.2"/>
    <row r="1263" s="1" customFormat="1" ht="14.25" x14ac:dyDescent="0.2"/>
    <row r="1264" s="1" customFormat="1" ht="14.25" x14ac:dyDescent="0.2"/>
    <row r="1265" s="1" customFormat="1" ht="14.25" x14ac:dyDescent="0.2"/>
    <row r="1266" s="1" customFormat="1" ht="14.25" x14ac:dyDescent="0.2"/>
    <row r="1267" s="1" customFormat="1" ht="14.25" x14ac:dyDescent="0.2"/>
    <row r="1268" s="1" customFormat="1" ht="14.25" x14ac:dyDescent="0.2"/>
    <row r="1269" s="1" customFormat="1" ht="14.25" x14ac:dyDescent="0.2"/>
    <row r="1270" s="1" customFormat="1" ht="14.25" x14ac:dyDescent="0.2"/>
    <row r="1271" s="1" customFormat="1" ht="14.25" x14ac:dyDescent="0.2"/>
    <row r="1272" s="1" customFormat="1" ht="14.25" x14ac:dyDescent="0.2"/>
    <row r="1273" s="1" customFormat="1" ht="14.25" x14ac:dyDescent="0.2"/>
    <row r="1274" s="1" customFormat="1" ht="14.25" x14ac:dyDescent="0.2"/>
    <row r="1275" s="1" customFormat="1" ht="14.25" x14ac:dyDescent="0.2"/>
    <row r="1276" s="1" customFormat="1" ht="14.25" x14ac:dyDescent="0.2"/>
    <row r="1277" s="1" customFormat="1" ht="14.25" x14ac:dyDescent="0.2"/>
    <row r="1278" s="1" customFormat="1" ht="14.25" x14ac:dyDescent="0.2"/>
    <row r="1279" s="1" customFormat="1" ht="14.25" x14ac:dyDescent="0.2"/>
    <row r="1280" s="1" customFormat="1" ht="14.25" x14ac:dyDescent="0.2"/>
    <row r="1281" s="1" customFormat="1" ht="14.25" x14ac:dyDescent="0.2"/>
    <row r="1282" s="1" customFormat="1" ht="14.25" x14ac:dyDescent="0.2"/>
    <row r="1283" s="1" customFormat="1" ht="14.25" x14ac:dyDescent="0.2"/>
    <row r="1284" s="1" customFormat="1" ht="14.25" x14ac:dyDescent="0.2"/>
    <row r="1285" s="1" customFormat="1" ht="14.25" x14ac:dyDescent="0.2"/>
    <row r="1286" s="1" customFormat="1" ht="14.25" x14ac:dyDescent="0.2"/>
    <row r="1287" s="1" customFormat="1" ht="14.25" x14ac:dyDescent="0.2"/>
    <row r="1288" s="1" customFormat="1" ht="14.25" x14ac:dyDescent="0.2"/>
    <row r="1289" s="1" customFormat="1" ht="14.25" x14ac:dyDescent="0.2"/>
    <row r="1290" s="1" customFormat="1" ht="14.25" x14ac:dyDescent="0.2"/>
    <row r="1291" s="1" customFormat="1" ht="14.25" x14ac:dyDescent="0.2"/>
    <row r="1292" s="1" customFormat="1" ht="14.25" x14ac:dyDescent="0.2"/>
  </sheetData>
  <mergeCells count="68">
    <mergeCell ref="A62:B62"/>
    <mergeCell ref="A63:B63"/>
    <mergeCell ref="A64:B64"/>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C5:E6"/>
    <mergeCell ref="F5:F6"/>
    <mergeCell ref="A8:B8"/>
    <mergeCell ref="A1:A6"/>
    <mergeCell ref="B1:B2"/>
    <mergeCell ref="C1:E2"/>
    <mergeCell ref="F1:F2"/>
    <mergeCell ref="B3:B4"/>
    <mergeCell ref="C3:E4"/>
    <mergeCell ref="F3:F4"/>
    <mergeCell ref="B5:B6"/>
    <mergeCell ref="A13:B13"/>
    <mergeCell ref="A14:B14"/>
    <mergeCell ref="A11:B11"/>
    <mergeCell ref="A12:B12"/>
    <mergeCell ref="A9:B9"/>
    <mergeCell ref="A10:B10"/>
    <mergeCell ref="A19:B19"/>
    <mergeCell ref="A20:B20"/>
    <mergeCell ref="A17:B17"/>
    <mergeCell ref="A18:B18"/>
    <mergeCell ref="A15:B15"/>
    <mergeCell ref="A16:B16"/>
    <mergeCell ref="A25:B25"/>
    <mergeCell ref="A26:B26"/>
    <mergeCell ref="A23:B23"/>
    <mergeCell ref="A24:B24"/>
    <mergeCell ref="A21:B21"/>
    <mergeCell ref="A22:B22"/>
    <mergeCell ref="A65:B65"/>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s>
  <printOptions horizontalCentered="1" verticalCentered="1"/>
  <pageMargins left="0.78749999999999998" right="0.78749999999999998" top="1.0631944444444443" bottom="1.0631944444444443" header="0.78749999999999998" footer="0.78749999999999998"/>
  <pageSetup paperSize="5" firstPageNumber="0" orientation="landscape" horizontalDpi="300" verticalDpi="300" r:id="rId1"/>
  <headerFooter alignWithMargins="0">
    <oddHeader>&amp;C&amp;"Times New Roman,Normal"&amp;12&amp;A</oddHeader>
    <oddFooter>&amp;C&amp;"Times New Roman,Normal"&amp;12Página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05"/>
  <sheetViews>
    <sheetView workbookViewId="0">
      <selection activeCell="A251" sqref="A251:B251"/>
    </sheetView>
  </sheetViews>
  <sheetFormatPr baseColWidth="10" defaultColWidth="14.85546875" defaultRowHeight="15" x14ac:dyDescent="0.25"/>
  <cols>
    <col min="1" max="1" width="32.28515625" style="1" customWidth="1"/>
    <col min="2" max="2" width="14.28515625" style="1" customWidth="1"/>
    <col min="3" max="3" width="11.28515625" style="1" bestFit="1" customWidth="1"/>
    <col min="4" max="5" width="10.7109375" style="1" customWidth="1"/>
    <col min="6" max="6" width="51.28515625" style="1" bestFit="1" customWidth="1"/>
    <col min="7" max="248" width="15" style="1" customWidth="1"/>
  </cols>
  <sheetData>
    <row r="1" spans="1:248" x14ac:dyDescent="0.25">
      <c r="A1" s="85"/>
      <c r="B1" s="97" t="s">
        <v>1</v>
      </c>
      <c r="C1" s="88" t="str">
        <f>+'Insumos recurso humano'!C1:E2</f>
        <v>POR DEFINIR (Prueba piloto)</v>
      </c>
      <c r="D1" s="88"/>
      <c r="E1" s="88"/>
      <c r="F1" s="81" t="s">
        <v>9</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x14ac:dyDescent="0.25">
      <c r="A2" s="85"/>
      <c r="B2" s="97"/>
      <c r="C2" s="88"/>
      <c r="D2" s="88"/>
      <c r="E2" s="88"/>
      <c r="F2" s="8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x14ac:dyDescent="0.25">
      <c r="A3" s="85"/>
      <c r="B3" s="97" t="s">
        <v>3</v>
      </c>
      <c r="C3" s="78" t="s">
        <v>7</v>
      </c>
      <c r="D3" s="78"/>
      <c r="E3" s="78"/>
      <c r="F3" s="81">
        <v>1</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x14ac:dyDescent="0.25">
      <c r="A4" s="85"/>
      <c r="B4" s="97"/>
      <c r="C4" s="78"/>
      <c r="D4" s="78"/>
      <c r="E4" s="78"/>
      <c r="F4" s="8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x14ac:dyDescent="0.25">
      <c r="A5" s="85"/>
      <c r="B5" s="97" t="s">
        <v>5</v>
      </c>
      <c r="C5" s="77" t="s">
        <v>8</v>
      </c>
      <c r="D5" s="78"/>
      <c r="E5" s="78"/>
      <c r="F5" s="81">
        <v>1</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x14ac:dyDescent="0.25">
      <c r="A6" s="85"/>
      <c r="B6" s="97"/>
      <c r="C6" s="78"/>
      <c r="D6" s="78"/>
      <c r="E6" s="78"/>
      <c r="F6" s="8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8" spans="1:248" s="1" customFormat="1" ht="36.75" customHeight="1" x14ac:dyDescent="0.25">
      <c r="A8" s="187" t="s">
        <v>481</v>
      </c>
      <c r="B8" s="188"/>
      <c r="C8" s="67" t="s">
        <v>2101</v>
      </c>
      <c r="D8" s="57" t="s">
        <v>1797</v>
      </c>
      <c r="E8" s="57" t="s">
        <v>1798</v>
      </c>
      <c r="F8" s="57" t="s">
        <v>1796</v>
      </c>
    </row>
    <row r="9" spans="1:248" s="1" customFormat="1" ht="14.25" x14ac:dyDescent="0.2">
      <c r="A9" s="172" t="s">
        <v>442</v>
      </c>
      <c r="B9" s="173"/>
      <c r="C9" s="40">
        <v>149970</v>
      </c>
      <c r="D9" s="40"/>
      <c r="E9" s="40"/>
      <c r="F9" s="24" t="s">
        <v>676</v>
      </c>
    </row>
    <row r="10" spans="1:248" s="1" customFormat="1" ht="14.25" x14ac:dyDescent="0.2">
      <c r="A10" s="172" t="s">
        <v>443</v>
      </c>
      <c r="B10" s="173"/>
      <c r="C10" s="40">
        <v>130500</v>
      </c>
      <c r="D10" s="40"/>
      <c r="E10" s="40"/>
      <c r="F10" s="24" t="s">
        <v>677</v>
      </c>
    </row>
    <row r="11" spans="1:248" s="1" customFormat="1" ht="14.25" x14ac:dyDescent="0.2">
      <c r="A11" s="172" t="s">
        <v>444</v>
      </c>
      <c r="B11" s="173"/>
      <c r="C11" s="40">
        <v>57053</v>
      </c>
      <c r="D11" s="40"/>
      <c r="E11" s="40"/>
      <c r="F11" s="24" t="s">
        <v>678</v>
      </c>
    </row>
    <row r="12" spans="1:248" s="1" customFormat="1" ht="14.25" x14ac:dyDescent="0.2">
      <c r="A12" s="172" t="s">
        <v>445</v>
      </c>
      <c r="B12" s="173"/>
      <c r="C12" s="40">
        <v>13923</v>
      </c>
      <c r="D12" s="40"/>
      <c r="E12" s="40"/>
      <c r="F12" s="24" t="s">
        <v>679</v>
      </c>
    </row>
    <row r="13" spans="1:248" s="1" customFormat="1" ht="14.25" x14ac:dyDescent="0.2">
      <c r="A13" s="172" t="s">
        <v>446</v>
      </c>
      <c r="B13" s="173"/>
      <c r="C13" s="40">
        <v>40501</v>
      </c>
      <c r="D13" s="40"/>
      <c r="E13" s="40"/>
      <c r="F13" s="24" t="s">
        <v>680</v>
      </c>
    </row>
    <row r="14" spans="1:248" s="1" customFormat="1" ht="14.25" x14ac:dyDescent="0.2">
      <c r="A14" s="172" t="s">
        <v>447</v>
      </c>
      <c r="B14" s="173"/>
      <c r="C14" s="40">
        <v>23923</v>
      </c>
      <c r="D14" s="40"/>
      <c r="E14" s="40"/>
      <c r="F14" s="24" t="s">
        <v>681</v>
      </c>
    </row>
    <row r="15" spans="1:248" s="1" customFormat="1" ht="14.25" x14ac:dyDescent="0.2">
      <c r="A15" s="172" t="s">
        <v>448</v>
      </c>
      <c r="B15" s="173"/>
      <c r="C15" s="40">
        <v>17556</v>
      </c>
      <c r="D15" s="40"/>
      <c r="E15" s="40"/>
      <c r="F15" s="24" t="s">
        <v>682</v>
      </c>
    </row>
    <row r="16" spans="1:248" s="1" customFormat="1" ht="14.25" x14ac:dyDescent="0.2">
      <c r="A16" s="172" t="s">
        <v>449</v>
      </c>
      <c r="B16" s="173"/>
      <c r="C16" s="40">
        <v>27697</v>
      </c>
      <c r="D16" s="40"/>
      <c r="E16" s="40"/>
      <c r="F16" s="24" t="s">
        <v>683</v>
      </c>
    </row>
    <row r="17" spans="1:6" s="1" customFormat="1" ht="14.25" x14ac:dyDescent="0.2">
      <c r="A17" s="172" t="s">
        <v>450</v>
      </c>
      <c r="B17" s="173"/>
      <c r="C17" s="40">
        <v>13343</v>
      </c>
      <c r="D17" s="40"/>
      <c r="E17" s="40"/>
      <c r="F17" s="24" t="s">
        <v>685</v>
      </c>
    </row>
    <row r="18" spans="1:6" s="1" customFormat="1" ht="14.25" x14ac:dyDescent="0.2">
      <c r="A18" s="172" t="s">
        <v>451</v>
      </c>
      <c r="B18" s="173"/>
      <c r="C18" s="40">
        <v>13735</v>
      </c>
      <c r="D18" s="40"/>
      <c r="E18" s="40"/>
      <c r="F18" s="24" t="s">
        <v>684</v>
      </c>
    </row>
    <row r="19" spans="1:6" s="1" customFormat="1" ht="14.25" x14ac:dyDescent="0.2">
      <c r="A19" s="172" t="s">
        <v>452</v>
      </c>
      <c r="B19" s="173"/>
      <c r="C19" s="40">
        <v>16422</v>
      </c>
      <c r="D19" s="40"/>
      <c r="E19" s="40"/>
      <c r="F19" s="24" t="s">
        <v>686</v>
      </c>
    </row>
    <row r="20" spans="1:6" s="1" customFormat="1" ht="14.25" x14ac:dyDescent="0.2">
      <c r="A20" s="172" t="s">
        <v>453</v>
      </c>
      <c r="B20" s="173"/>
      <c r="C20" s="40">
        <v>17174</v>
      </c>
      <c r="D20" s="40"/>
      <c r="E20" s="40"/>
      <c r="F20" s="24" t="s">
        <v>687</v>
      </c>
    </row>
    <row r="21" spans="1:6" s="1" customFormat="1" ht="14.25" x14ac:dyDescent="0.2">
      <c r="A21" s="172" t="s">
        <v>454</v>
      </c>
      <c r="B21" s="173"/>
      <c r="C21" s="40">
        <v>52530</v>
      </c>
      <c r="D21" s="40"/>
      <c r="E21" s="40"/>
      <c r="F21" s="24" t="s">
        <v>688</v>
      </c>
    </row>
    <row r="22" spans="1:6" s="1" customFormat="1" ht="14.25" x14ac:dyDescent="0.2">
      <c r="A22" s="172" t="s">
        <v>455</v>
      </c>
      <c r="B22" s="173"/>
      <c r="C22" s="40">
        <v>92551</v>
      </c>
      <c r="D22" s="40"/>
      <c r="E22" s="40"/>
      <c r="F22" s="24" t="s">
        <v>689</v>
      </c>
    </row>
    <row r="23" spans="1:6" s="1" customFormat="1" ht="14.25" x14ac:dyDescent="0.2">
      <c r="A23" s="172" t="s">
        <v>456</v>
      </c>
      <c r="B23" s="173"/>
      <c r="C23" s="40">
        <v>133483</v>
      </c>
      <c r="D23" s="40"/>
      <c r="E23" s="40"/>
      <c r="F23" s="24" t="s">
        <v>690</v>
      </c>
    </row>
    <row r="24" spans="1:6" s="1" customFormat="1" ht="14.25" x14ac:dyDescent="0.2">
      <c r="A24" s="172" t="s">
        <v>457</v>
      </c>
      <c r="B24" s="173"/>
      <c r="C24" s="40">
        <v>134097</v>
      </c>
      <c r="D24" s="40"/>
      <c r="E24" s="40"/>
      <c r="F24" s="24" t="s">
        <v>691</v>
      </c>
    </row>
    <row r="25" spans="1:6" s="1" customFormat="1" ht="14.25" x14ac:dyDescent="0.2">
      <c r="A25" s="172" t="s">
        <v>458</v>
      </c>
      <c r="B25" s="173"/>
      <c r="C25" s="40">
        <v>31827</v>
      </c>
      <c r="D25" s="40"/>
      <c r="E25" s="40"/>
      <c r="F25" s="24" t="s">
        <v>692</v>
      </c>
    </row>
    <row r="26" spans="1:6" s="1" customFormat="1" ht="14.25" x14ac:dyDescent="0.2">
      <c r="A26" s="172" t="s">
        <v>459</v>
      </c>
      <c r="B26" s="173"/>
      <c r="C26" s="40">
        <v>767750</v>
      </c>
      <c r="D26" s="40"/>
      <c r="E26" s="40"/>
      <c r="F26" s="24" t="s">
        <v>693</v>
      </c>
    </row>
    <row r="27" spans="1:6" s="1" customFormat="1" ht="14.25" x14ac:dyDescent="0.2">
      <c r="A27" s="172" t="s">
        <v>460</v>
      </c>
      <c r="B27" s="173"/>
      <c r="C27" s="40">
        <v>811750</v>
      </c>
      <c r="D27" s="40"/>
      <c r="E27" s="40"/>
      <c r="F27" s="24" t="s">
        <v>694</v>
      </c>
    </row>
    <row r="28" spans="1:6" s="1" customFormat="1" ht="14.25" x14ac:dyDescent="0.2">
      <c r="A28" s="172" t="s">
        <v>461</v>
      </c>
      <c r="B28" s="173"/>
      <c r="C28" s="40">
        <v>811750</v>
      </c>
      <c r="D28" s="40"/>
      <c r="E28" s="40"/>
      <c r="F28" s="24" t="s">
        <v>694</v>
      </c>
    </row>
    <row r="29" spans="1:6" s="1" customFormat="1" ht="14.25" x14ac:dyDescent="0.2">
      <c r="A29" s="172" t="s">
        <v>462</v>
      </c>
      <c r="B29" s="173"/>
      <c r="C29" s="40">
        <v>811750</v>
      </c>
      <c r="D29" s="40"/>
      <c r="E29" s="40"/>
      <c r="F29" s="24" t="s">
        <v>694</v>
      </c>
    </row>
    <row r="30" spans="1:6" s="1" customFormat="1" ht="14.25" x14ac:dyDescent="0.2">
      <c r="A30" s="172" t="s">
        <v>463</v>
      </c>
      <c r="B30" s="173"/>
      <c r="C30" s="40">
        <v>1237600</v>
      </c>
      <c r="D30" s="40"/>
      <c r="E30" s="40"/>
      <c r="F30" s="24" t="s">
        <v>695</v>
      </c>
    </row>
    <row r="31" spans="1:6" s="1" customFormat="1" ht="14.25" x14ac:dyDescent="0.2">
      <c r="A31" s="172" t="s">
        <v>464</v>
      </c>
      <c r="B31" s="173"/>
      <c r="C31" s="40">
        <v>5594000</v>
      </c>
      <c r="D31" s="40"/>
      <c r="E31" s="40"/>
      <c r="F31" s="24" t="s">
        <v>696</v>
      </c>
    </row>
    <row r="32" spans="1:6" s="1" customFormat="1" ht="14.25" x14ac:dyDescent="0.2">
      <c r="A32" s="172" t="s">
        <v>465</v>
      </c>
      <c r="B32" s="173"/>
      <c r="C32" s="40">
        <v>6867500</v>
      </c>
      <c r="D32" s="40"/>
      <c r="E32" s="40"/>
      <c r="F32" s="24" t="s">
        <v>697</v>
      </c>
    </row>
    <row r="33" spans="1:6" s="1" customFormat="1" ht="14.25" x14ac:dyDescent="0.2">
      <c r="A33" s="172" t="s">
        <v>466</v>
      </c>
      <c r="B33" s="173"/>
      <c r="C33" s="40">
        <v>309400</v>
      </c>
      <c r="D33" s="40"/>
      <c r="E33" s="40"/>
      <c r="F33" s="24" t="s">
        <v>698</v>
      </c>
    </row>
    <row r="34" spans="1:6" s="1" customFormat="1" ht="14.25" x14ac:dyDescent="0.2">
      <c r="A34" s="172" t="s">
        <v>467</v>
      </c>
      <c r="B34" s="173"/>
      <c r="C34" s="40">
        <v>928200</v>
      </c>
      <c r="D34" s="40"/>
      <c r="E34" s="40"/>
      <c r="F34" s="24" t="s">
        <v>699</v>
      </c>
    </row>
    <row r="35" spans="1:6" s="1" customFormat="1" ht="14.25" x14ac:dyDescent="0.2">
      <c r="A35" s="172" t="s">
        <v>468</v>
      </c>
      <c r="B35" s="173"/>
      <c r="C35" s="40">
        <v>4331600</v>
      </c>
      <c r="D35" s="40"/>
      <c r="E35" s="40"/>
      <c r="F35" s="24" t="s">
        <v>700</v>
      </c>
    </row>
    <row r="36" spans="1:6" s="1" customFormat="1" ht="14.25" x14ac:dyDescent="0.2">
      <c r="A36" s="172" t="s">
        <v>469</v>
      </c>
      <c r="B36" s="173"/>
      <c r="C36" s="40">
        <v>4331600</v>
      </c>
      <c r="D36" s="40"/>
      <c r="E36" s="40"/>
      <c r="F36" s="24" t="s">
        <v>700</v>
      </c>
    </row>
    <row r="37" spans="1:6" s="1" customFormat="1" ht="14.25" x14ac:dyDescent="0.2">
      <c r="A37" s="172" t="s">
        <v>470</v>
      </c>
      <c r="B37" s="173"/>
      <c r="C37" s="40">
        <v>4641000</v>
      </c>
      <c r="D37" s="40"/>
      <c r="E37" s="40"/>
      <c r="F37" s="24" t="s">
        <v>701</v>
      </c>
    </row>
    <row r="38" spans="1:6" s="1" customFormat="1" ht="14.25" x14ac:dyDescent="0.2">
      <c r="A38" s="172" t="s">
        <v>471</v>
      </c>
      <c r="B38" s="173"/>
      <c r="C38" s="40">
        <v>598075</v>
      </c>
      <c r="D38" s="40"/>
      <c r="E38" s="40"/>
      <c r="F38" s="24" t="s">
        <v>702</v>
      </c>
    </row>
    <row r="39" spans="1:6" s="1" customFormat="1" ht="14.25" x14ac:dyDescent="0.2">
      <c r="A39" s="172" t="s">
        <v>472</v>
      </c>
      <c r="B39" s="173"/>
      <c r="C39" s="40">
        <v>464100</v>
      </c>
      <c r="D39" s="40"/>
      <c r="E39" s="40"/>
      <c r="F39" s="24" t="s">
        <v>703</v>
      </c>
    </row>
    <row r="40" spans="1:6" s="1" customFormat="1" ht="14.25" x14ac:dyDescent="0.2">
      <c r="A40" s="172" t="s">
        <v>473</v>
      </c>
      <c r="B40" s="173"/>
      <c r="C40" s="40">
        <v>77350</v>
      </c>
      <c r="D40" s="40"/>
      <c r="E40" s="40"/>
      <c r="F40" s="24" t="s">
        <v>704</v>
      </c>
    </row>
    <row r="41" spans="1:6" s="1" customFormat="1" ht="14.25" x14ac:dyDescent="0.2">
      <c r="A41" s="172" t="s">
        <v>474</v>
      </c>
      <c r="B41" s="173"/>
      <c r="C41" s="40">
        <v>928200</v>
      </c>
      <c r="D41" s="40"/>
      <c r="E41" s="40"/>
      <c r="F41" s="24" t="s">
        <v>699</v>
      </c>
    </row>
    <row r="42" spans="1:6" s="1" customFormat="1" ht="14.25" x14ac:dyDescent="0.2">
      <c r="A42" s="172" t="s">
        <v>475</v>
      </c>
      <c r="B42" s="173"/>
      <c r="C42" s="40">
        <v>386750</v>
      </c>
      <c r="D42" s="40"/>
      <c r="E42" s="40"/>
      <c r="F42" s="24" t="s">
        <v>705</v>
      </c>
    </row>
    <row r="43" spans="1:6" s="1" customFormat="1" ht="14.25" x14ac:dyDescent="0.2">
      <c r="A43" s="172" t="s">
        <v>476</v>
      </c>
      <c r="B43" s="173"/>
      <c r="C43" s="40">
        <v>232050</v>
      </c>
      <c r="D43" s="40"/>
      <c r="E43" s="40"/>
      <c r="F43" s="24" t="s">
        <v>706</v>
      </c>
    </row>
    <row r="44" spans="1:6" s="1" customFormat="1" ht="14.25" x14ac:dyDescent="0.2">
      <c r="A44" s="172" t="s">
        <v>477</v>
      </c>
      <c r="B44" s="173"/>
      <c r="C44" s="40">
        <v>6867500</v>
      </c>
      <c r="D44" s="40"/>
      <c r="E44" s="40"/>
      <c r="F44" s="24" t="s">
        <v>707</v>
      </c>
    </row>
    <row r="45" spans="1:6" s="1" customFormat="1" ht="14.25" x14ac:dyDescent="0.2">
      <c r="A45" s="172" t="s">
        <v>478</v>
      </c>
      <c r="B45" s="173"/>
      <c r="C45" s="40">
        <v>3907250</v>
      </c>
      <c r="D45" s="40"/>
      <c r="E45" s="40"/>
      <c r="F45" s="24" t="s">
        <v>708</v>
      </c>
    </row>
    <row r="46" spans="1:6" s="1" customFormat="1" ht="14.25" x14ac:dyDescent="0.2">
      <c r="A46" s="172" t="s">
        <v>479</v>
      </c>
      <c r="B46" s="173"/>
      <c r="C46" s="40">
        <v>316025</v>
      </c>
      <c r="D46" s="40"/>
      <c r="E46" s="40"/>
      <c r="F46" s="24" t="s">
        <v>709</v>
      </c>
    </row>
    <row r="47" spans="1:6" s="1" customFormat="1" ht="14.25" x14ac:dyDescent="0.2">
      <c r="A47" s="172" t="s">
        <v>480</v>
      </c>
      <c r="B47" s="173"/>
      <c r="C47" s="40">
        <v>196730</v>
      </c>
      <c r="D47" s="40"/>
      <c r="E47" s="40"/>
      <c r="F47" s="24" t="s">
        <v>710</v>
      </c>
    </row>
    <row r="48" spans="1:6" s="1" customFormat="1" ht="14.25" x14ac:dyDescent="0.2">
      <c r="A48" s="172" t="s">
        <v>482</v>
      </c>
      <c r="B48" s="173"/>
      <c r="C48" s="40">
        <v>167350</v>
      </c>
      <c r="D48" s="40"/>
      <c r="E48" s="40"/>
      <c r="F48" s="24" t="s">
        <v>654</v>
      </c>
    </row>
    <row r="49" spans="1:6" s="1" customFormat="1" ht="14.25" x14ac:dyDescent="0.2">
      <c r="A49" s="172" t="s">
        <v>483</v>
      </c>
      <c r="B49" s="173"/>
      <c r="C49" s="40">
        <v>167350</v>
      </c>
      <c r="D49" s="40"/>
      <c r="E49" s="40"/>
      <c r="F49" s="24" t="s">
        <v>654</v>
      </c>
    </row>
    <row r="50" spans="1:6" s="1" customFormat="1" ht="14.25" x14ac:dyDescent="0.2">
      <c r="A50" s="172" t="s">
        <v>484</v>
      </c>
      <c r="B50" s="173"/>
      <c r="C50" s="40">
        <v>1527350</v>
      </c>
      <c r="D50" s="40"/>
      <c r="E50" s="40"/>
      <c r="F50" s="24" t="s">
        <v>712</v>
      </c>
    </row>
    <row r="51" spans="1:6" s="1" customFormat="1" ht="14.25" x14ac:dyDescent="0.2">
      <c r="A51" s="172" t="s">
        <v>485</v>
      </c>
      <c r="B51" s="173"/>
      <c r="C51" s="40">
        <v>460325</v>
      </c>
      <c r="D51" s="40"/>
      <c r="E51" s="40"/>
      <c r="F51" s="24" t="s">
        <v>711</v>
      </c>
    </row>
    <row r="52" spans="1:6" s="1" customFormat="1" ht="14.25" x14ac:dyDescent="0.2">
      <c r="A52" s="172" t="s">
        <v>486</v>
      </c>
      <c r="B52" s="173"/>
      <c r="C52" s="40">
        <v>732050</v>
      </c>
      <c r="D52" s="40"/>
      <c r="E52" s="40"/>
      <c r="F52" s="24" t="s">
        <v>713</v>
      </c>
    </row>
    <row r="53" spans="1:6" s="1" customFormat="1" ht="14.25" x14ac:dyDescent="0.2">
      <c r="A53" s="172" t="s">
        <v>487</v>
      </c>
      <c r="B53" s="173"/>
      <c r="C53" s="40">
        <v>298760</v>
      </c>
      <c r="D53" s="40"/>
      <c r="E53" s="40"/>
      <c r="F53" s="24" t="s">
        <v>714</v>
      </c>
    </row>
    <row r="54" spans="1:6" s="1" customFormat="1" ht="14.25" x14ac:dyDescent="0.2">
      <c r="A54" s="172" t="s">
        <v>488</v>
      </c>
      <c r="B54" s="173"/>
      <c r="C54" s="40">
        <v>56497500</v>
      </c>
      <c r="D54" s="40"/>
      <c r="E54" s="40"/>
      <c r="F54" s="24" t="s">
        <v>715</v>
      </c>
    </row>
    <row r="55" spans="1:6" s="1" customFormat="1" ht="14.25" x14ac:dyDescent="0.2">
      <c r="A55" s="172" t="s">
        <v>489</v>
      </c>
      <c r="B55" s="173"/>
      <c r="C55" s="40">
        <v>475000</v>
      </c>
      <c r="D55" s="40"/>
      <c r="E55" s="40"/>
      <c r="F55" s="24" t="s">
        <v>716</v>
      </c>
    </row>
    <row r="56" spans="1:6" s="1" customFormat="1" ht="14.25" x14ac:dyDescent="0.2">
      <c r="A56" s="172" t="s">
        <v>490</v>
      </c>
      <c r="B56" s="173"/>
      <c r="C56" s="40">
        <v>609400</v>
      </c>
      <c r="D56" s="40"/>
      <c r="E56" s="40"/>
      <c r="F56" s="24" t="s">
        <v>717</v>
      </c>
    </row>
    <row r="57" spans="1:6" s="1" customFormat="1" ht="14.25" x14ac:dyDescent="0.2">
      <c r="A57" s="172" t="s">
        <v>491</v>
      </c>
      <c r="B57" s="173"/>
      <c r="C57" s="40">
        <v>41306</v>
      </c>
      <c r="D57" s="40"/>
      <c r="E57" s="40"/>
      <c r="F57" s="24" t="s">
        <v>718</v>
      </c>
    </row>
    <row r="58" spans="1:6" s="1" customFormat="1" ht="14.25" x14ac:dyDescent="0.2">
      <c r="A58" s="172" t="s">
        <v>492</v>
      </c>
      <c r="B58" s="173"/>
      <c r="C58" s="40">
        <v>1373500</v>
      </c>
      <c r="D58" s="40"/>
      <c r="E58" s="40"/>
      <c r="F58" s="24" t="s">
        <v>719</v>
      </c>
    </row>
    <row r="59" spans="1:6" s="1" customFormat="1" ht="14.25" x14ac:dyDescent="0.2">
      <c r="A59" s="172" t="s">
        <v>493</v>
      </c>
      <c r="B59" s="173"/>
      <c r="C59" s="40">
        <v>600000</v>
      </c>
      <c r="D59" s="40"/>
      <c r="E59" s="40"/>
      <c r="F59" s="24" t="s">
        <v>720</v>
      </c>
    </row>
    <row r="60" spans="1:6" s="1" customFormat="1" ht="14.25" x14ac:dyDescent="0.2">
      <c r="A60" s="172" t="s">
        <v>494</v>
      </c>
      <c r="B60" s="173"/>
      <c r="C60" s="40">
        <v>10125000</v>
      </c>
      <c r="D60" s="40"/>
      <c r="E60" s="40"/>
      <c r="F60" s="24" t="s">
        <v>721</v>
      </c>
    </row>
    <row r="61" spans="1:6" s="1" customFormat="1" ht="14.25" x14ac:dyDescent="0.2">
      <c r="A61" s="172" t="s">
        <v>495</v>
      </c>
      <c r="B61" s="173"/>
      <c r="C61" s="40">
        <v>4220500</v>
      </c>
      <c r="D61" s="40"/>
      <c r="E61" s="40"/>
      <c r="F61" s="24" t="s">
        <v>722</v>
      </c>
    </row>
    <row r="62" spans="1:6" s="1" customFormat="1" ht="14.25" x14ac:dyDescent="0.2">
      <c r="A62" s="172" t="s">
        <v>496</v>
      </c>
      <c r="B62" s="173"/>
      <c r="C62" s="40">
        <v>348978</v>
      </c>
      <c r="D62" s="40"/>
      <c r="E62" s="40"/>
      <c r="F62" s="24" t="s">
        <v>723</v>
      </c>
    </row>
    <row r="63" spans="1:6" s="1" customFormat="1" ht="14.25" x14ac:dyDescent="0.2">
      <c r="A63" s="172" t="s">
        <v>497</v>
      </c>
      <c r="B63" s="173"/>
      <c r="C63" s="40">
        <v>907475</v>
      </c>
      <c r="D63" s="40"/>
      <c r="E63" s="40"/>
      <c r="F63" s="24" t="s">
        <v>724</v>
      </c>
    </row>
    <row r="64" spans="1:6" s="1" customFormat="1" ht="14.25" x14ac:dyDescent="0.2">
      <c r="A64" s="172" t="s">
        <v>498</v>
      </c>
      <c r="B64" s="173"/>
      <c r="C64" s="40">
        <v>172500</v>
      </c>
      <c r="D64" s="40"/>
      <c r="E64" s="40"/>
      <c r="F64" s="24" t="s">
        <v>725</v>
      </c>
    </row>
    <row r="65" spans="1:6" s="1" customFormat="1" ht="14.25" x14ac:dyDescent="0.2">
      <c r="A65" s="172" t="s">
        <v>499</v>
      </c>
      <c r="B65" s="173"/>
      <c r="C65" s="40">
        <v>593375</v>
      </c>
      <c r="D65" s="40"/>
      <c r="E65" s="40"/>
      <c r="F65" s="24" t="s">
        <v>726</v>
      </c>
    </row>
    <row r="66" spans="1:6" s="1" customFormat="1" ht="14.25" x14ac:dyDescent="0.2">
      <c r="A66" s="172" t="s">
        <v>500</v>
      </c>
      <c r="B66" s="173"/>
      <c r="C66" s="40">
        <v>1384270</v>
      </c>
      <c r="D66" s="40"/>
      <c r="E66" s="40"/>
      <c r="F66" s="24" t="s">
        <v>727</v>
      </c>
    </row>
    <row r="67" spans="1:6" s="1" customFormat="1" ht="14.25" x14ac:dyDescent="0.2">
      <c r="A67" s="172" t="s">
        <v>501</v>
      </c>
      <c r="B67" s="173"/>
      <c r="C67" s="40">
        <v>324990</v>
      </c>
      <c r="D67" s="40"/>
      <c r="E67" s="40"/>
      <c r="F67" s="24" t="s">
        <v>728</v>
      </c>
    </row>
    <row r="68" spans="1:6" s="1" customFormat="1" ht="14.25" x14ac:dyDescent="0.2">
      <c r="A68" s="172" t="s">
        <v>502</v>
      </c>
      <c r="B68" s="173"/>
      <c r="C68" s="40">
        <v>324990</v>
      </c>
      <c r="D68" s="40"/>
      <c r="E68" s="40"/>
      <c r="F68" s="24" t="s">
        <v>728</v>
      </c>
    </row>
    <row r="69" spans="1:6" s="1" customFormat="1" ht="14.25" x14ac:dyDescent="0.2">
      <c r="A69" s="172" t="s">
        <v>503</v>
      </c>
      <c r="B69" s="173"/>
      <c r="C69" s="40">
        <v>1674990</v>
      </c>
      <c r="D69" s="40"/>
      <c r="E69" s="40"/>
      <c r="F69" s="24" t="s">
        <v>729</v>
      </c>
    </row>
    <row r="70" spans="1:6" s="1" customFormat="1" ht="14.25" x14ac:dyDescent="0.2">
      <c r="A70" s="172" t="s">
        <v>504</v>
      </c>
      <c r="B70" s="173"/>
      <c r="C70" s="40">
        <v>185000</v>
      </c>
      <c r="D70" s="40"/>
      <c r="E70" s="40"/>
      <c r="F70" s="24" t="s">
        <v>730</v>
      </c>
    </row>
    <row r="71" spans="1:6" s="1" customFormat="1" ht="14.25" x14ac:dyDescent="0.2">
      <c r="A71" s="172" t="s">
        <v>505</v>
      </c>
      <c r="B71" s="173"/>
      <c r="C71" s="40">
        <v>1148657</v>
      </c>
      <c r="D71" s="40"/>
      <c r="E71" s="40"/>
      <c r="F71" s="24" t="s">
        <v>731</v>
      </c>
    </row>
    <row r="72" spans="1:6" s="1" customFormat="1" ht="14.25" x14ac:dyDescent="0.2">
      <c r="A72" s="172" t="s">
        <v>506</v>
      </c>
      <c r="B72" s="173"/>
      <c r="C72" s="40">
        <v>174423</v>
      </c>
      <c r="D72" s="40"/>
      <c r="E72" s="40"/>
      <c r="F72" s="24" t="s">
        <v>732</v>
      </c>
    </row>
    <row r="73" spans="1:6" s="1" customFormat="1" ht="14.25" x14ac:dyDescent="0.2">
      <c r="A73" s="172" t="s">
        <v>507</v>
      </c>
      <c r="B73" s="173"/>
      <c r="C73" s="40">
        <v>130716</v>
      </c>
      <c r="D73" s="40"/>
      <c r="E73" s="40"/>
      <c r="F73" s="24" t="s">
        <v>733</v>
      </c>
    </row>
    <row r="74" spans="1:6" s="1" customFormat="1" ht="14.25" x14ac:dyDescent="0.2">
      <c r="A74" s="172" t="s">
        <v>508</v>
      </c>
      <c r="B74" s="173"/>
      <c r="C74" s="40">
        <v>720725</v>
      </c>
      <c r="D74" s="40"/>
      <c r="E74" s="40"/>
      <c r="F74" s="24" t="s">
        <v>734</v>
      </c>
    </row>
    <row r="75" spans="1:6" s="1" customFormat="1" ht="14.25" x14ac:dyDescent="0.2">
      <c r="A75" s="172" t="s">
        <v>509</v>
      </c>
      <c r="B75" s="173"/>
      <c r="C75" s="40">
        <v>439320</v>
      </c>
      <c r="D75" s="40"/>
      <c r="E75" s="40"/>
      <c r="F75" s="24" t="s">
        <v>735</v>
      </c>
    </row>
    <row r="76" spans="1:6" s="1" customFormat="1" ht="14.25" x14ac:dyDescent="0.2">
      <c r="A76" s="172" t="s">
        <v>510</v>
      </c>
      <c r="B76" s="173"/>
      <c r="C76" s="40">
        <v>470170</v>
      </c>
      <c r="D76" s="40"/>
      <c r="E76" s="40"/>
      <c r="F76" s="24" t="s">
        <v>736</v>
      </c>
    </row>
    <row r="77" spans="1:6" s="1" customFormat="1" ht="14.25" x14ac:dyDescent="0.2">
      <c r="A77" s="172" t="s">
        <v>511</v>
      </c>
      <c r="B77" s="173"/>
      <c r="C77" s="40">
        <v>420170</v>
      </c>
      <c r="D77" s="40"/>
      <c r="E77" s="40"/>
      <c r="F77" s="24" t="s">
        <v>737</v>
      </c>
    </row>
    <row r="78" spans="1:6" s="1" customFormat="1" ht="14.25" x14ac:dyDescent="0.2">
      <c r="A78" s="172" t="s">
        <v>512</v>
      </c>
      <c r="B78" s="173"/>
      <c r="C78" s="40">
        <v>420170</v>
      </c>
      <c r="D78" s="40"/>
      <c r="E78" s="40"/>
      <c r="F78" s="24" t="s">
        <v>737</v>
      </c>
    </row>
    <row r="79" spans="1:6" s="1" customFormat="1" ht="14.25" x14ac:dyDescent="0.2">
      <c r="A79" s="172" t="s">
        <v>513</v>
      </c>
      <c r="B79" s="173"/>
      <c r="C79" s="40">
        <v>520725</v>
      </c>
      <c r="D79" s="40"/>
      <c r="E79" s="40"/>
      <c r="F79" s="24" t="s">
        <v>738</v>
      </c>
    </row>
    <row r="80" spans="1:6" s="1" customFormat="1" ht="14.25" x14ac:dyDescent="0.2">
      <c r="A80" s="172" t="s">
        <v>514</v>
      </c>
      <c r="B80" s="173"/>
      <c r="C80" s="40">
        <v>128675</v>
      </c>
      <c r="D80" s="40"/>
      <c r="E80" s="40"/>
      <c r="F80" s="24" t="s">
        <v>739</v>
      </c>
    </row>
    <row r="81" spans="1:6" s="1" customFormat="1" ht="14.25" x14ac:dyDescent="0.2">
      <c r="A81" s="172" t="s">
        <v>515</v>
      </c>
      <c r="B81" s="173"/>
      <c r="C81" s="40">
        <v>98675</v>
      </c>
      <c r="D81" s="40"/>
      <c r="E81" s="40"/>
      <c r="F81" s="24" t="s">
        <v>740</v>
      </c>
    </row>
    <row r="82" spans="1:6" s="1" customFormat="1" ht="14.25" x14ac:dyDescent="0.2">
      <c r="A82" s="172" t="s">
        <v>516</v>
      </c>
      <c r="B82" s="173"/>
      <c r="C82" s="40">
        <v>98675</v>
      </c>
      <c r="D82" s="40"/>
      <c r="E82" s="40"/>
      <c r="F82" s="24" t="s">
        <v>740</v>
      </c>
    </row>
    <row r="83" spans="1:6" s="1" customFormat="1" ht="14.25" x14ac:dyDescent="0.2">
      <c r="A83" s="172" t="s">
        <v>517</v>
      </c>
      <c r="B83" s="173"/>
      <c r="C83" s="40">
        <v>52915</v>
      </c>
      <c r="D83" s="40"/>
      <c r="E83" s="40"/>
      <c r="F83" s="24" t="s">
        <v>741</v>
      </c>
    </row>
    <row r="84" spans="1:6" s="1" customFormat="1" ht="14.25" x14ac:dyDescent="0.2">
      <c r="A84" s="172" t="s">
        <v>518</v>
      </c>
      <c r="B84" s="173"/>
      <c r="C84" s="40">
        <v>53688</v>
      </c>
      <c r="D84" s="40"/>
      <c r="E84" s="40"/>
      <c r="F84" s="24" t="s">
        <v>742</v>
      </c>
    </row>
    <row r="85" spans="1:6" s="1" customFormat="1" ht="14.25" x14ac:dyDescent="0.2">
      <c r="A85" s="172" t="s">
        <v>519</v>
      </c>
      <c r="B85" s="173"/>
      <c r="C85" s="40">
        <v>59103</v>
      </c>
      <c r="D85" s="40"/>
      <c r="E85" s="40"/>
      <c r="F85" s="24" t="s">
        <v>743</v>
      </c>
    </row>
    <row r="86" spans="1:6" s="1" customFormat="1" ht="14.25" x14ac:dyDescent="0.2">
      <c r="A86" s="172" t="s">
        <v>520</v>
      </c>
      <c r="B86" s="173"/>
      <c r="C86" s="40">
        <v>49047</v>
      </c>
      <c r="D86" s="40"/>
      <c r="E86" s="40"/>
      <c r="F86" s="24" t="s">
        <v>744</v>
      </c>
    </row>
    <row r="87" spans="1:6" s="1" customFormat="1" ht="14.25" x14ac:dyDescent="0.2">
      <c r="A87" s="172" t="s">
        <v>521</v>
      </c>
      <c r="B87" s="173"/>
      <c r="C87" s="40">
        <v>50594</v>
      </c>
      <c r="D87" s="40"/>
      <c r="E87" s="40"/>
      <c r="F87" s="24" t="s">
        <v>745</v>
      </c>
    </row>
    <row r="88" spans="1:6" s="1" customFormat="1" ht="14.25" x14ac:dyDescent="0.2">
      <c r="A88" s="172" t="s">
        <v>522</v>
      </c>
      <c r="B88" s="173"/>
      <c r="C88" s="40">
        <v>52141</v>
      </c>
      <c r="D88" s="40"/>
      <c r="E88" s="40"/>
      <c r="F88" s="24" t="s">
        <v>746</v>
      </c>
    </row>
    <row r="89" spans="1:6" s="1" customFormat="1" ht="14.25" x14ac:dyDescent="0.2">
      <c r="A89" s="172" t="s">
        <v>523</v>
      </c>
      <c r="B89" s="186" t="s">
        <v>523</v>
      </c>
      <c r="C89" s="40">
        <v>54462</v>
      </c>
      <c r="D89" s="40"/>
      <c r="E89" s="40"/>
      <c r="F89" s="24" t="s">
        <v>747</v>
      </c>
    </row>
    <row r="90" spans="1:6" s="1" customFormat="1" ht="14.25" x14ac:dyDescent="0.2">
      <c r="A90" s="172" t="s">
        <v>524</v>
      </c>
      <c r="B90" s="186" t="s">
        <v>524</v>
      </c>
      <c r="C90" s="40">
        <v>53688</v>
      </c>
      <c r="D90" s="40"/>
      <c r="E90" s="40"/>
      <c r="F90" s="24" t="s">
        <v>742</v>
      </c>
    </row>
    <row r="91" spans="1:6" s="1" customFormat="1" ht="14.25" x14ac:dyDescent="0.2">
      <c r="A91" s="172" t="s">
        <v>525</v>
      </c>
      <c r="B91" s="186" t="s">
        <v>525</v>
      </c>
      <c r="C91" s="40">
        <v>52151</v>
      </c>
      <c r="D91" s="40"/>
      <c r="E91" s="40"/>
      <c r="F91" s="24" t="s">
        <v>746</v>
      </c>
    </row>
    <row r="92" spans="1:6" s="1" customFormat="1" ht="14.25" x14ac:dyDescent="0.2">
      <c r="A92" s="172" t="s">
        <v>526</v>
      </c>
      <c r="B92" s="186" t="s">
        <v>526</v>
      </c>
      <c r="C92" s="40">
        <v>54462</v>
      </c>
      <c r="D92" s="40"/>
      <c r="E92" s="40"/>
      <c r="F92" s="24" t="s">
        <v>748</v>
      </c>
    </row>
    <row r="93" spans="1:6" s="1" customFormat="1" ht="14.25" x14ac:dyDescent="0.2">
      <c r="A93" s="172" t="s">
        <v>527</v>
      </c>
      <c r="B93" s="186" t="s">
        <v>527</v>
      </c>
      <c r="C93" s="40">
        <v>93910</v>
      </c>
      <c r="D93" s="40"/>
      <c r="E93" s="40"/>
      <c r="F93" s="24" t="s">
        <v>749</v>
      </c>
    </row>
    <row r="94" spans="1:6" s="1" customFormat="1" ht="14.25" x14ac:dyDescent="0.2">
      <c r="A94" s="172" t="s">
        <v>528</v>
      </c>
      <c r="B94" s="186" t="s">
        <v>528</v>
      </c>
      <c r="C94" s="40">
        <v>55235</v>
      </c>
      <c r="D94" s="40"/>
      <c r="E94" s="40"/>
      <c r="F94" s="24" t="s">
        <v>750</v>
      </c>
    </row>
    <row r="95" spans="1:6" s="1" customFormat="1" ht="14.25" x14ac:dyDescent="0.2">
      <c r="A95" s="172" t="s">
        <v>529</v>
      </c>
      <c r="B95" s="186" t="s">
        <v>529</v>
      </c>
      <c r="C95" s="40">
        <v>55235</v>
      </c>
      <c r="D95" s="40"/>
      <c r="E95" s="40"/>
      <c r="F95" s="24" t="s">
        <v>750</v>
      </c>
    </row>
    <row r="96" spans="1:6" s="1" customFormat="1" ht="14.25" x14ac:dyDescent="0.2">
      <c r="A96" s="172" t="s">
        <v>530</v>
      </c>
      <c r="B96" s="186" t="s">
        <v>530</v>
      </c>
      <c r="C96" s="40">
        <v>124810</v>
      </c>
      <c r="D96" s="40"/>
      <c r="E96" s="40"/>
      <c r="F96" s="24" t="s">
        <v>751</v>
      </c>
    </row>
    <row r="97" spans="1:6" s="1" customFormat="1" ht="14.25" x14ac:dyDescent="0.2">
      <c r="A97" s="172" t="s">
        <v>531</v>
      </c>
      <c r="B97" s="186" t="s">
        <v>531</v>
      </c>
      <c r="C97" s="40">
        <v>50475</v>
      </c>
      <c r="D97" s="40"/>
      <c r="E97" s="40"/>
      <c r="F97" s="24" t="s">
        <v>752</v>
      </c>
    </row>
    <row r="98" spans="1:6" s="1" customFormat="1" ht="14.25" x14ac:dyDescent="0.2">
      <c r="A98" s="172" t="s">
        <v>532</v>
      </c>
      <c r="B98" s="186" t="s">
        <v>532</v>
      </c>
      <c r="C98" s="40">
        <v>56425</v>
      </c>
      <c r="D98" s="40"/>
      <c r="E98" s="40"/>
      <c r="F98" s="24" t="s">
        <v>753</v>
      </c>
    </row>
    <row r="99" spans="1:6" s="1" customFormat="1" ht="14.25" x14ac:dyDescent="0.2">
      <c r="A99" s="172" t="s">
        <v>533</v>
      </c>
      <c r="B99" s="186" t="s">
        <v>533</v>
      </c>
      <c r="C99" s="40">
        <v>51368</v>
      </c>
      <c r="D99" s="40"/>
      <c r="E99" s="40"/>
      <c r="F99" s="24" t="s">
        <v>754</v>
      </c>
    </row>
    <row r="100" spans="1:6" s="1" customFormat="1" ht="14.25" x14ac:dyDescent="0.2">
      <c r="A100" s="172" t="s">
        <v>534</v>
      </c>
      <c r="B100" s="186" t="s">
        <v>534</v>
      </c>
      <c r="C100" s="40">
        <v>49047</v>
      </c>
      <c r="D100" s="40"/>
      <c r="E100" s="40"/>
      <c r="F100" s="24" t="s">
        <v>744</v>
      </c>
    </row>
    <row r="101" spans="1:6" s="1" customFormat="1" ht="14.25" x14ac:dyDescent="0.2">
      <c r="A101" s="172" t="s">
        <v>535</v>
      </c>
      <c r="B101" s="186" t="s">
        <v>535</v>
      </c>
      <c r="C101" s="40">
        <v>56425</v>
      </c>
      <c r="D101" s="40"/>
      <c r="E101" s="40"/>
      <c r="F101" s="24" t="s">
        <v>753</v>
      </c>
    </row>
    <row r="102" spans="1:6" s="1" customFormat="1" ht="14.25" x14ac:dyDescent="0.2">
      <c r="A102" s="172" t="s">
        <v>536</v>
      </c>
      <c r="B102" s="186" t="s">
        <v>536</v>
      </c>
      <c r="C102" s="40">
        <v>53688</v>
      </c>
      <c r="D102" s="40"/>
      <c r="E102" s="40"/>
      <c r="F102" s="24" t="s">
        <v>742</v>
      </c>
    </row>
    <row r="103" spans="1:6" s="1" customFormat="1" ht="14.25" x14ac:dyDescent="0.2">
      <c r="A103" s="172" t="s">
        <v>537</v>
      </c>
      <c r="B103" s="186" t="s">
        <v>537</v>
      </c>
      <c r="C103" s="40">
        <v>49880</v>
      </c>
      <c r="D103" s="40"/>
      <c r="E103" s="40"/>
      <c r="F103" s="24" t="s">
        <v>755</v>
      </c>
    </row>
    <row r="104" spans="1:6" s="1" customFormat="1" ht="14.25" x14ac:dyDescent="0.2">
      <c r="A104" s="172" t="s">
        <v>538</v>
      </c>
      <c r="B104" s="186" t="s">
        <v>538</v>
      </c>
      <c r="C104" s="40">
        <v>93910</v>
      </c>
      <c r="D104" s="40"/>
      <c r="E104" s="40"/>
      <c r="F104" s="24" t="s">
        <v>756</v>
      </c>
    </row>
    <row r="105" spans="1:6" s="1" customFormat="1" ht="14.25" x14ac:dyDescent="0.2">
      <c r="A105" s="172" t="s">
        <v>539</v>
      </c>
      <c r="B105" s="186" t="s">
        <v>539</v>
      </c>
      <c r="C105" s="40">
        <v>56782</v>
      </c>
      <c r="D105" s="40"/>
      <c r="E105" s="40"/>
      <c r="F105" s="24" t="s">
        <v>757</v>
      </c>
    </row>
    <row r="106" spans="1:6" s="1" customFormat="1" ht="14.25" x14ac:dyDescent="0.2">
      <c r="A106" s="172" t="s">
        <v>540</v>
      </c>
      <c r="B106" s="186" t="s">
        <v>540</v>
      </c>
      <c r="C106" s="40">
        <v>16425</v>
      </c>
      <c r="D106" s="40"/>
      <c r="E106" s="40"/>
      <c r="F106" s="24" t="s">
        <v>758</v>
      </c>
    </row>
    <row r="107" spans="1:6" s="1" customFormat="1" ht="14.25" x14ac:dyDescent="0.2">
      <c r="A107" s="172" t="s">
        <v>541</v>
      </c>
      <c r="B107" s="186" t="s">
        <v>541</v>
      </c>
      <c r="C107" s="40">
        <v>81900</v>
      </c>
      <c r="D107" s="40"/>
      <c r="E107" s="40"/>
      <c r="F107" s="24" t="s">
        <v>759</v>
      </c>
    </row>
    <row r="108" spans="1:6" s="1" customFormat="1" ht="14.25" x14ac:dyDescent="0.2">
      <c r="A108" s="172" t="s">
        <v>542</v>
      </c>
      <c r="B108" s="186" t="s">
        <v>542</v>
      </c>
      <c r="C108" s="40">
        <v>37495</v>
      </c>
      <c r="D108" s="40"/>
      <c r="E108" s="40"/>
      <c r="F108" s="24" t="s">
        <v>760</v>
      </c>
    </row>
    <row r="109" spans="1:6" s="1" customFormat="1" ht="14.25" x14ac:dyDescent="0.2">
      <c r="A109" s="172" t="s">
        <v>543</v>
      </c>
      <c r="B109" s="186" t="s">
        <v>543</v>
      </c>
      <c r="C109" s="40">
        <v>265470</v>
      </c>
      <c r="D109" s="40"/>
      <c r="E109" s="40"/>
      <c r="F109" s="24" t="s">
        <v>761</v>
      </c>
    </row>
    <row r="110" spans="1:6" s="1" customFormat="1" ht="14.25" x14ac:dyDescent="0.2">
      <c r="A110" s="172" t="s">
        <v>544</v>
      </c>
      <c r="B110" s="186" t="s">
        <v>544</v>
      </c>
      <c r="C110" s="40">
        <v>59400</v>
      </c>
      <c r="D110" s="40"/>
      <c r="E110" s="40"/>
      <c r="F110" s="24" t="s">
        <v>762</v>
      </c>
    </row>
    <row r="111" spans="1:6" s="1" customFormat="1" ht="14.25" x14ac:dyDescent="0.2">
      <c r="A111" s="172" t="s">
        <v>545</v>
      </c>
      <c r="B111" s="186" t="s">
        <v>545</v>
      </c>
      <c r="C111" s="40">
        <v>48800</v>
      </c>
      <c r="D111" s="40"/>
      <c r="E111" s="40"/>
      <c r="F111" s="24" t="s">
        <v>763</v>
      </c>
    </row>
    <row r="112" spans="1:6" s="1" customFormat="1" ht="14.25" x14ac:dyDescent="0.2">
      <c r="A112" s="172" t="s">
        <v>546</v>
      </c>
      <c r="B112" s="186" t="s">
        <v>546</v>
      </c>
      <c r="C112" s="40">
        <v>12545</v>
      </c>
      <c r="D112" s="40"/>
      <c r="E112" s="40"/>
      <c r="F112" s="24" t="s">
        <v>764</v>
      </c>
    </row>
    <row r="113" spans="1:6" s="1" customFormat="1" ht="14.25" x14ac:dyDescent="0.2">
      <c r="A113" s="172" t="s">
        <v>547</v>
      </c>
      <c r="B113" s="186" t="s">
        <v>547</v>
      </c>
      <c r="C113" s="40">
        <v>9760</v>
      </c>
      <c r="D113" s="40"/>
      <c r="E113" s="40"/>
      <c r="F113" s="24" t="s">
        <v>765</v>
      </c>
    </row>
    <row r="114" spans="1:6" s="1" customFormat="1" ht="14.25" x14ac:dyDescent="0.2">
      <c r="A114" s="172" t="s">
        <v>548</v>
      </c>
      <c r="B114" s="186" t="s">
        <v>548</v>
      </c>
      <c r="C114" s="40">
        <v>490405</v>
      </c>
      <c r="D114" s="40"/>
      <c r="E114" s="40"/>
      <c r="F114" s="24" t="s">
        <v>766</v>
      </c>
    </row>
    <row r="115" spans="1:6" s="1" customFormat="1" ht="14.25" x14ac:dyDescent="0.2">
      <c r="A115" s="172" t="s">
        <v>549</v>
      </c>
      <c r="B115" s="186" t="s">
        <v>549</v>
      </c>
      <c r="C115" s="40">
        <v>242350</v>
      </c>
      <c r="D115" s="40"/>
      <c r="E115" s="40"/>
      <c r="F115" s="24" t="s">
        <v>767</v>
      </c>
    </row>
    <row r="116" spans="1:6" s="1" customFormat="1" ht="14.25" x14ac:dyDescent="0.2">
      <c r="A116" s="172" t="s">
        <v>550</v>
      </c>
      <c r="B116" s="186" t="s">
        <v>550</v>
      </c>
      <c r="C116" s="40">
        <v>2190</v>
      </c>
      <c r="D116" s="40"/>
      <c r="E116" s="40"/>
      <c r="F116" s="24" t="s">
        <v>768</v>
      </c>
    </row>
    <row r="117" spans="1:6" s="1" customFormat="1" ht="14.25" x14ac:dyDescent="0.2">
      <c r="A117" s="172" t="s">
        <v>551</v>
      </c>
      <c r="B117" s="186" t="s">
        <v>551</v>
      </c>
      <c r="C117" s="40">
        <v>44165</v>
      </c>
      <c r="D117" s="40"/>
      <c r="E117" s="40"/>
      <c r="F117" s="24" t="s">
        <v>769</v>
      </c>
    </row>
    <row r="118" spans="1:6" s="1" customFormat="1" ht="14.25" x14ac:dyDescent="0.2">
      <c r="A118" s="172" t="s">
        <v>552</v>
      </c>
      <c r="B118" s="186" t="s">
        <v>552</v>
      </c>
      <c r="C118" s="40">
        <v>38282</v>
      </c>
      <c r="D118" s="40"/>
      <c r="E118" s="40"/>
      <c r="F118" s="24" t="s">
        <v>770</v>
      </c>
    </row>
    <row r="119" spans="1:6" s="1" customFormat="1" ht="14.25" x14ac:dyDescent="0.2">
      <c r="A119" s="172" t="s">
        <v>553</v>
      </c>
      <c r="B119" s="186" t="s">
        <v>553</v>
      </c>
      <c r="C119" s="40">
        <v>208290</v>
      </c>
      <c r="D119" s="40"/>
      <c r="E119" s="40"/>
      <c r="F119" s="24" t="s">
        <v>771</v>
      </c>
    </row>
    <row r="120" spans="1:6" s="1" customFormat="1" ht="14.25" x14ac:dyDescent="0.2">
      <c r="A120" s="172" t="s">
        <v>554</v>
      </c>
      <c r="B120" s="186" t="s">
        <v>554</v>
      </c>
      <c r="C120" s="40">
        <v>290640</v>
      </c>
      <c r="D120" s="40"/>
      <c r="E120" s="40"/>
      <c r="F120" s="24" t="s">
        <v>772</v>
      </c>
    </row>
    <row r="121" spans="1:6" s="1" customFormat="1" ht="14.25" x14ac:dyDescent="0.2">
      <c r="A121" s="172" t="s">
        <v>555</v>
      </c>
      <c r="B121" s="186" t="s">
        <v>555</v>
      </c>
      <c r="C121" s="40">
        <v>290640</v>
      </c>
      <c r="D121" s="40"/>
      <c r="E121" s="40"/>
      <c r="F121" s="24" t="s">
        <v>773</v>
      </c>
    </row>
    <row r="122" spans="1:6" s="1" customFormat="1" ht="14.25" x14ac:dyDescent="0.2">
      <c r="A122" s="172" t="s">
        <v>556</v>
      </c>
      <c r="B122" s="186" t="s">
        <v>556</v>
      </c>
      <c r="C122" s="40">
        <v>486750</v>
      </c>
      <c r="D122" s="40"/>
      <c r="E122" s="40"/>
      <c r="F122" s="24" t="s">
        <v>774</v>
      </c>
    </row>
    <row r="123" spans="1:6" s="1" customFormat="1" ht="14.25" x14ac:dyDescent="0.2">
      <c r="A123" s="172" t="s">
        <v>557</v>
      </c>
      <c r="B123" s="186" t="s">
        <v>557</v>
      </c>
      <c r="C123" s="40">
        <v>3398500</v>
      </c>
      <c r="D123" s="40"/>
      <c r="E123" s="40"/>
      <c r="F123" s="24" t="s">
        <v>775</v>
      </c>
    </row>
    <row r="124" spans="1:6" s="1" customFormat="1" ht="14.25" x14ac:dyDescent="0.2">
      <c r="A124" s="172" t="s">
        <v>558</v>
      </c>
      <c r="B124" s="186" t="s">
        <v>558</v>
      </c>
      <c r="C124" s="40">
        <v>29460000</v>
      </c>
      <c r="D124" s="40"/>
      <c r="E124" s="40"/>
      <c r="F124" s="24" t="s">
        <v>776</v>
      </c>
    </row>
    <row r="125" spans="1:6" s="1" customFormat="1" ht="14.25" x14ac:dyDescent="0.2">
      <c r="A125" s="172" t="s">
        <v>559</v>
      </c>
      <c r="B125" s="186" t="s">
        <v>559</v>
      </c>
      <c r="C125" s="40">
        <v>19115000</v>
      </c>
      <c r="D125" s="40"/>
      <c r="E125" s="40"/>
      <c r="F125" s="24" t="s">
        <v>777</v>
      </c>
    </row>
    <row r="126" spans="1:6" s="1" customFormat="1" ht="14.25" x14ac:dyDescent="0.2">
      <c r="A126" s="172" t="s">
        <v>560</v>
      </c>
      <c r="B126" s="186" t="s">
        <v>560</v>
      </c>
      <c r="C126" s="40">
        <v>4160250</v>
      </c>
      <c r="D126" s="40"/>
      <c r="E126" s="40"/>
      <c r="F126" s="24" t="s">
        <v>778</v>
      </c>
    </row>
    <row r="127" spans="1:6" s="1" customFormat="1" ht="14.25" x14ac:dyDescent="0.2">
      <c r="A127" s="172" t="s">
        <v>561</v>
      </c>
      <c r="B127" s="186" t="s">
        <v>561</v>
      </c>
      <c r="C127" s="40">
        <v>3048500</v>
      </c>
      <c r="D127" s="40"/>
      <c r="E127" s="40"/>
      <c r="F127" s="24" t="s">
        <v>779</v>
      </c>
    </row>
    <row r="128" spans="1:6" s="1" customFormat="1" ht="14.25" x14ac:dyDescent="0.2">
      <c r="A128" s="172" t="s">
        <v>562</v>
      </c>
      <c r="B128" s="186" t="s">
        <v>562</v>
      </c>
      <c r="C128" s="40">
        <v>2335250</v>
      </c>
      <c r="D128" s="40"/>
      <c r="E128" s="40"/>
      <c r="F128" s="24" t="s">
        <v>780</v>
      </c>
    </row>
    <row r="129" spans="1:6" s="1" customFormat="1" ht="14.25" x14ac:dyDescent="0.2">
      <c r="A129" s="172" t="s">
        <v>563</v>
      </c>
      <c r="B129" s="186" t="s">
        <v>563</v>
      </c>
      <c r="C129" s="40">
        <v>38504000</v>
      </c>
      <c r="D129" s="40"/>
      <c r="E129" s="40"/>
      <c r="F129" s="24" t="s">
        <v>781</v>
      </c>
    </row>
    <row r="130" spans="1:6" s="1" customFormat="1" ht="14.25" x14ac:dyDescent="0.2">
      <c r="A130" s="172" t="s">
        <v>564</v>
      </c>
      <c r="B130" s="186" t="s">
        <v>564</v>
      </c>
      <c r="C130" s="40">
        <v>786195</v>
      </c>
      <c r="D130" s="40"/>
      <c r="E130" s="40"/>
      <c r="F130" s="24" t="s">
        <v>782</v>
      </c>
    </row>
    <row r="131" spans="1:6" s="1" customFormat="1" ht="14.25" x14ac:dyDescent="0.2">
      <c r="A131" s="172" t="s">
        <v>565</v>
      </c>
      <c r="B131" s="186" t="s">
        <v>565</v>
      </c>
      <c r="C131" s="40">
        <v>2814950</v>
      </c>
      <c r="D131" s="40"/>
      <c r="E131" s="40"/>
      <c r="F131" s="24" t="s">
        <v>783</v>
      </c>
    </row>
    <row r="132" spans="1:6" s="1" customFormat="1" ht="14.25" x14ac:dyDescent="0.2">
      <c r="A132" s="172" t="s">
        <v>566</v>
      </c>
      <c r="B132" s="186" t="s">
        <v>566</v>
      </c>
      <c r="C132" s="40">
        <v>3820500</v>
      </c>
      <c r="D132" s="40"/>
      <c r="E132" s="40"/>
      <c r="F132" s="24" t="s">
        <v>784</v>
      </c>
    </row>
    <row r="133" spans="1:6" s="1" customFormat="1" ht="14.25" x14ac:dyDescent="0.2">
      <c r="A133" s="172" t="s">
        <v>594</v>
      </c>
      <c r="B133" s="173" t="s">
        <v>594</v>
      </c>
      <c r="C133" s="40">
        <v>13175000</v>
      </c>
      <c r="D133" s="40"/>
      <c r="E133" s="40"/>
      <c r="F133" s="24" t="s">
        <v>785</v>
      </c>
    </row>
    <row r="134" spans="1:6" s="1" customFormat="1" ht="14.25" x14ac:dyDescent="0.2">
      <c r="A134" s="172" t="s">
        <v>595</v>
      </c>
      <c r="B134" s="173" t="s">
        <v>595</v>
      </c>
      <c r="C134" s="40">
        <v>15425000</v>
      </c>
      <c r="D134" s="40"/>
      <c r="E134" s="40"/>
      <c r="F134" s="24" t="s">
        <v>786</v>
      </c>
    </row>
    <row r="135" spans="1:6" s="1" customFormat="1" ht="14.25" x14ac:dyDescent="0.2">
      <c r="A135" s="172" t="s">
        <v>622</v>
      </c>
      <c r="B135" s="173" t="s">
        <v>622</v>
      </c>
      <c r="C135" s="40">
        <v>280000</v>
      </c>
      <c r="D135" s="40"/>
      <c r="E135" s="40"/>
      <c r="F135" s="24" t="s">
        <v>631</v>
      </c>
    </row>
    <row r="136" spans="1:6" s="1" customFormat="1" ht="14.25" x14ac:dyDescent="0.2">
      <c r="A136" s="172" t="s">
        <v>624</v>
      </c>
      <c r="B136" s="173" t="s">
        <v>624</v>
      </c>
      <c r="C136" s="40">
        <v>443375</v>
      </c>
      <c r="D136" s="40"/>
      <c r="E136" s="40"/>
      <c r="F136" s="24" t="s">
        <v>629</v>
      </c>
    </row>
    <row r="137" spans="1:6" s="1" customFormat="1" ht="14.25" x14ac:dyDescent="0.2">
      <c r="A137" s="172" t="s">
        <v>833</v>
      </c>
      <c r="B137" s="173"/>
      <c r="C137" s="40">
        <v>476000</v>
      </c>
      <c r="D137" s="40"/>
      <c r="E137" s="40"/>
      <c r="F137" s="24" t="s">
        <v>834</v>
      </c>
    </row>
    <row r="138" spans="1:6" s="1" customFormat="1" ht="14.25" x14ac:dyDescent="0.2">
      <c r="A138" s="172" t="s">
        <v>835</v>
      </c>
      <c r="B138" s="173"/>
      <c r="C138" s="40">
        <v>3927000</v>
      </c>
      <c r="D138" s="40"/>
      <c r="E138" s="40"/>
      <c r="F138" s="24" t="s">
        <v>836</v>
      </c>
    </row>
    <row r="139" spans="1:6" s="1" customFormat="1" ht="14.25" x14ac:dyDescent="0.2">
      <c r="A139" s="172" t="s">
        <v>837</v>
      </c>
      <c r="B139" s="173"/>
      <c r="C139" s="40">
        <v>892500</v>
      </c>
      <c r="D139" s="40"/>
      <c r="E139" s="40"/>
      <c r="F139" s="24" t="s">
        <v>838</v>
      </c>
    </row>
    <row r="140" spans="1:6" s="1" customFormat="1" ht="14.25" x14ac:dyDescent="0.2">
      <c r="A140" s="172" t="s">
        <v>839</v>
      </c>
      <c r="B140" s="173"/>
      <c r="C140" s="40">
        <v>136850</v>
      </c>
      <c r="D140" s="40"/>
      <c r="E140" s="40"/>
      <c r="F140" s="24" t="s">
        <v>840</v>
      </c>
    </row>
    <row r="141" spans="1:6" s="1" customFormat="1" ht="14.25" x14ac:dyDescent="0.2">
      <c r="A141" s="172" t="s">
        <v>841</v>
      </c>
      <c r="B141" s="173"/>
      <c r="C141" s="40">
        <v>68425</v>
      </c>
      <c r="D141" s="40"/>
      <c r="E141" s="40"/>
      <c r="F141" s="24" t="s">
        <v>842</v>
      </c>
    </row>
    <row r="142" spans="1:6" s="1" customFormat="1" ht="14.25" x14ac:dyDescent="0.2">
      <c r="A142" s="172" t="s">
        <v>843</v>
      </c>
      <c r="B142" s="173"/>
      <c r="C142" s="40">
        <v>44625</v>
      </c>
      <c r="D142" s="40"/>
      <c r="E142" s="40"/>
      <c r="F142" s="24" t="s">
        <v>844</v>
      </c>
    </row>
    <row r="143" spans="1:6" s="1" customFormat="1" ht="14.25" x14ac:dyDescent="0.2">
      <c r="A143" s="172" t="s">
        <v>847</v>
      </c>
      <c r="B143" s="173"/>
      <c r="C143" s="40">
        <v>166600</v>
      </c>
      <c r="D143" s="40"/>
      <c r="E143" s="40"/>
      <c r="F143" s="24" t="s">
        <v>848</v>
      </c>
    </row>
    <row r="144" spans="1:6" s="1" customFormat="1" ht="14.25" x14ac:dyDescent="0.2">
      <c r="A144" s="172" t="s">
        <v>849</v>
      </c>
      <c r="B144" s="173"/>
      <c r="C144" s="40">
        <v>41650</v>
      </c>
      <c r="D144" s="40"/>
      <c r="E144" s="40"/>
      <c r="F144" s="24" t="s">
        <v>850</v>
      </c>
    </row>
    <row r="145" spans="1:6" s="1" customFormat="1" ht="14.25" x14ac:dyDescent="0.2">
      <c r="A145" s="172" t="s">
        <v>851</v>
      </c>
      <c r="B145" s="173"/>
      <c r="C145" s="40">
        <v>1309000</v>
      </c>
      <c r="D145" s="40"/>
      <c r="E145" s="40"/>
      <c r="F145" s="24" t="s">
        <v>852</v>
      </c>
    </row>
    <row r="146" spans="1:6" s="1" customFormat="1" ht="14.25" x14ac:dyDescent="0.2">
      <c r="A146" s="172" t="s">
        <v>853</v>
      </c>
      <c r="B146" s="173"/>
      <c r="C146" s="40">
        <v>1011500</v>
      </c>
      <c r="D146" s="40"/>
      <c r="E146" s="40"/>
      <c r="F146" s="24" t="s">
        <v>854</v>
      </c>
    </row>
    <row r="147" spans="1:6" s="1" customFormat="1" ht="14.25" x14ac:dyDescent="0.2">
      <c r="A147" s="172" t="s">
        <v>855</v>
      </c>
      <c r="B147" s="173"/>
      <c r="C147" s="40">
        <v>1279250</v>
      </c>
      <c r="D147" s="40"/>
      <c r="E147" s="40"/>
      <c r="F147" s="24" t="s">
        <v>856</v>
      </c>
    </row>
    <row r="148" spans="1:6" s="1" customFormat="1" ht="14.25" x14ac:dyDescent="0.2">
      <c r="A148" s="172" t="s">
        <v>857</v>
      </c>
      <c r="B148" s="173"/>
      <c r="C148" s="40">
        <v>5950</v>
      </c>
      <c r="D148" s="40"/>
      <c r="E148" s="40"/>
      <c r="F148" s="24" t="s">
        <v>858</v>
      </c>
    </row>
    <row r="149" spans="1:6" s="1" customFormat="1" ht="14.25" x14ac:dyDescent="0.2">
      <c r="A149" s="172" t="s">
        <v>859</v>
      </c>
      <c r="B149" s="173"/>
      <c r="C149" s="40">
        <v>68425</v>
      </c>
      <c r="D149" s="40"/>
      <c r="E149" s="40"/>
      <c r="F149" s="24" t="s">
        <v>860</v>
      </c>
    </row>
    <row r="150" spans="1:6" s="1" customFormat="1" ht="14.25" x14ac:dyDescent="0.2">
      <c r="A150" s="172" t="s">
        <v>861</v>
      </c>
      <c r="B150" s="173"/>
      <c r="C150" s="40">
        <v>113050</v>
      </c>
      <c r="D150" s="40"/>
      <c r="E150" s="40"/>
      <c r="F150" s="24" t="s">
        <v>862</v>
      </c>
    </row>
    <row r="151" spans="1:6" s="1" customFormat="1" ht="14.25" x14ac:dyDescent="0.2">
      <c r="A151" s="172" t="s">
        <v>863</v>
      </c>
      <c r="B151" s="173"/>
      <c r="C151" s="40">
        <v>297500</v>
      </c>
      <c r="D151" s="40"/>
      <c r="E151" s="40"/>
      <c r="F151" s="24" t="s">
        <v>864</v>
      </c>
    </row>
    <row r="152" spans="1:6" s="1" customFormat="1" ht="14.25" x14ac:dyDescent="0.2">
      <c r="A152" s="172" t="s">
        <v>865</v>
      </c>
      <c r="B152" s="173"/>
      <c r="C152" s="40">
        <v>267750</v>
      </c>
      <c r="D152" s="40"/>
      <c r="E152" s="40"/>
      <c r="F152" s="24" t="s">
        <v>866</v>
      </c>
    </row>
    <row r="153" spans="1:6" s="1" customFormat="1" ht="14.25" x14ac:dyDescent="0.2">
      <c r="A153" s="172" t="s">
        <v>475</v>
      </c>
      <c r="B153" s="173"/>
      <c r="C153" s="40">
        <v>238000</v>
      </c>
      <c r="D153" s="40"/>
      <c r="E153" s="40"/>
      <c r="F153" s="24" t="s">
        <v>867</v>
      </c>
    </row>
    <row r="154" spans="1:6" s="1" customFormat="1" ht="14.25" x14ac:dyDescent="0.2">
      <c r="A154" s="172" t="s">
        <v>868</v>
      </c>
      <c r="B154" s="173"/>
      <c r="C154" s="40">
        <v>476000</v>
      </c>
      <c r="D154" s="40"/>
      <c r="E154" s="40"/>
      <c r="F154" s="24" t="s">
        <v>834</v>
      </c>
    </row>
    <row r="155" spans="1:6" s="1" customFormat="1" ht="14.25" x14ac:dyDescent="0.2">
      <c r="A155" s="172" t="s">
        <v>869</v>
      </c>
      <c r="B155" s="173"/>
      <c r="C155" s="40">
        <v>952000</v>
      </c>
      <c r="D155" s="40"/>
      <c r="E155" s="40"/>
      <c r="F155" s="24" t="s">
        <v>870</v>
      </c>
    </row>
    <row r="156" spans="1:6" s="1" customFormat="1" ht="14.25" x14ac:dyDescent="0.2">
      <c r="A156" s="172" t="s">
        <v>580</v>
      </c>
      <c r="B156" s="173"/>
      <c r="C156" s="40">
        <v>83300</v>
      </c>
      <c r="D156" s="40"/>
      <c r="E156" s="40"/>
      <c r="F156" s="24" t="s">
        <v>871</v>
      </c>
    </row>
    <row r="157" spans="1:6" s="1" customFormat="1" ht="14.25" x14ac:dyDescent="0.2">
      <c r="A157" s="172" t="s">
        <v>884</v>
      </c>
      <c r="B157" s="173"/>
      <c r="C157" s="40">
        <v>3808000</v>
      </c>
      <c r="D157" s="40"/>
      <c r="E157" s="40"/>
      <c r="F157" s="24" t="s">
        <v>885</v>
      </c>
    </row>
    <row r="158" spans="1:6" s="1" customFormat="1" ht="14.25" x14ac:dyDescent="0.2">
      <c r="A158" s="172" t="s">
        <v>886</v>
      </c>
      <c r="B158" s="173"/>
      <c r="C158" s="40">
        <v>303450</v>
      </c>
      <c r="D158" s="40"/>
      <c r="E158" s="40"/>
      <c r="F158" s="24" t="s">
        <v>887</v>
      </c>
    </row>
    <row r="159" spans="1:6" s="1" customFormat="1" ht="14.25" x14ac:dyDescent="0.2">
      <c r="A159" s="172" t="s">
        <v>888</v>
      </c>
      <c r="B159" s="173"/>
      <c r="C159" s="40">
        <v>203490</v>
      </c>
      <c r="D159" s="40"/>
      <c r="E159" s="40"/>
      <c r="F159" s="24" t="s">
        <v>889</v>
      </c>
    </row>
    <row r="160" spans="1:6" s="1" customFormat="1" ht="14.25" x14ac:dyDescent="0.2">
      <c r="A160" s="172" t="s">
        <v>890</v>
      </c>
      <c r="B160" s="173"/>
      <c r="C160" s="40">
        <v>20825</v>
      </c>
      <c r="D160" s="40"/>
      <c r="E160" s="40"/>
      <c r="F160" s="24" t="s">
        <v>891</v>
      </c>
    </row>
    <row r="161" spans="1:6" s="1" customFormat="1" ht="14.25" x14ac:dyDescent="0.2">
      <c r="A161" s="172" t="s">
        <v>892</v>
      </c>
      <c r="B161" s="173"/>
      <c r="C161" s="40">
        <v>8925</v>
      </c>
      <c r="D161" s="40"/>
      <c r="E161" s="40"/>
      <c r="F161" s="24" t="s">
        <v>893</v>
      </c>
    </row>
    <row r="162" spans="1:6" s="1" customFormat="1" ht="14.25" x14ac:dyDescent="0.2">
      <c r="A162" s="172" t="s">
        <v>894</v>
      </c>
      <c r="B162" s="173"/>
      <c r="C162" s="40">
        <v>157675</v>
      </c>
      <c r="D162" s="40"/>
      <c r="E162" s="40"/>
      <c r="F162" s="24" t="s">
        <v>895</v>
      </c>
    </row>
    <row r="163" spans="1:6" s="1" customFormat="1" ht="14.25" x14ac:dyDescent="0.2">
      <c r="A163" s="172" t="s">
        <v>896</v>
      </c>
      <c r="B163" s="173"/>
      <c r="C163" s="40">
        <v>166600</v>
      </c>
      <c r="D163" s="40"/>
      <c r="E163" s="40"/>
      <c r="F163" s="24" t="s">
        <v>848</v>
      </c>
    </row>
    <row r="164" spans="1:6" s="1" customFormat="1" ht="14.25" x14ac:dyDescent="0.2">
      <c r="A164" s="172" t="s">
        <v>904</v>
      </c>
      <c r="B164" s="173"/>
      <c r="C164" s="40">
        <v>69615</v>
      </c>
      <c r="D164" s="40"/>
      <c r="E164" s="40"/>
      <c r="F164" s="24" t="s">
        <v>905</v>
      </c>
    </row>
    <row r="165" spans="1:6" s="1" customFormat="1" ht="14.25" x14ac:dyDescent="0.2">
      <c r="A165" s="172" t="s">
        <v>906</v>
      </c>
      <c r="B165" s="173"/>
      <c r="C165" s="40">
        <v>580125</v>
      </c>
      <c r="D165" s="40"/>
      <c r="E165" s="40"/>
      <c r="F165" s="24" t="s">
        <v>907</v>
      </c>
    </row>
    <row r="166" spans="1:6" s="1" customFormat="1" ht="14.25" x14ac:dyDescent="0.2">
      <c r="A166" s="172" t="s">
        <v>908</v>
      </c>
      <c r="B166" s="173"/>
      <c r="C166" s="40">
        <v>580125</v>
      </c>
      <c r="D166" s="40"/>
      <c r="E166" s="40"/>
      <c r="F166" s="24" t="s">
        <v>907</v>
      </c>
    </row>
    <row r="167" spans="1:6" s="1" customFormat="1" ht="14.25" x14ac:dyDescent="0.2">
      <c r="A167" s="172" t="s">
        <v>909</v>
      </c>
      <c r="B167" s="173"/>
      <c r="C167" s="40">
        <v>2320500</v>
      </c>
      <c r="D167" s="40"/>
      <c r="E167" s="40"/>
      <c r="F167" s="24" t="s">
        <v>910</v>
      </c>
    </row>
    <row r="168" spans="1:6" s="1" customFormat="1" ht="14.25" x14ac:dyDescent="0.2">
      <c r="A168" s="172" t="s">
        <v>928</v>
      </c>
      <c r="B168" s="173"/>
      <c r="C168" s="40">
        <v>2046500</v>
      </c>
      <c r="D168" s="40"/>
      <c r="E168" s="40"/>
      <c r="F168" s="24" t="s">
        <v>929</v>
      </c>
    </row>
    <row r="169" spans="1:6" s="1" customFormat="1" ht="14.25" x14ac:dyDescent="0.2">
      <c r="A169" s="172" t="s">
        <v>930</v>
      </c>
      <c r="B169" s="173"/>
      <c r="C169" s="40">
        <v>1608500</v>
      </c>
      <c r="D169" s="40"/>
      <c r="E169" s="40"/>
      <c r="F169" s="24" t="s">
        <v>931</v>
      </c>
    </row>
    <row r="170" spans="1:6" s="1" customFormat="1" ht="14.25" x14ac:dyDescent="0.2">
      <c r="A170" s="172" t="s">
        <v>932</v>
      </c>
      <c r="B170" s="173"/>
      <c r="C170" s="40">
        <v>396000</v>
      </c>
      <c r="D170" s="40"/>
      <c r="E170" s="40"/>
      <c r="F170" s="24" t="s">
        <v>933</v>
      </c>
    </row>
    <row r="171" spans="1:6" s="1" customFormat="1" ht="14.25" x14ac:dyDescent="0.2">
      <c r="A171" s="172" t="s">
        <v>934</v>
      </c>
      <c r="B171" s="173"/>
      <c r="C171" s="40">
        <v>294000</v>
      </c>
      <c r="D171" s="40"/>
      <c r="E171" s="40"/>
      <c r="F171" s="24" t="s">
        <v>935</v>
      </c>
    </row>
    <row r="172" spans="1:6" s="1" customFormat="1" ht="14.25" x14ac:dyDescent="0.2">
      <c r="A172" s="172" t="s">
        <v>936</v>
      </c>
      <c r="B172" s="173"/>
      <c r="C172" s="40">
        <v>558000</v>
      </c>
      <c r="D172" s="40"/>
      <c r="E172" s="40"/>
      <c r="F172" s="24" t="s">
        <v>937</v>
      </c>
    </row>
    <row r="173" spans="1:6" s="1" customFormat="1" ht="14.25" x14ac:dyDescent="0.2">
      <c r="A173" s="172" t="s">
        <v>938</v>
      </c>
      <c r="B173" s="173"/>
      <c r="C173" s="40">
        <v>733000</v>
      </c>
      <c r="D173" s="40"/>
      <c r="E173" s="40"/>
      <c r="F173" s="24" t="s">
        <v>939</v>
      </c>
    </row>
    <row r="174" spans="1:6" s="1" customFormat="1" ht="14.25" x14ac:dyDescent="0.2">
      <c r="A174" s="172" t="s">
        <v>940</v>
      </c>
      <c r="B174" s="173"/>
      <c r="C174" s="40">
        <v>1872500</v>
      </c>
      <c r="D174" s="40"/>
      <c r="E174" s="40"/>
      <c r="F174" s="24" t="s">
        <v>941</v>
      </c>
    </row>
    <row r="175" spans="1:6" s="1" customFormat="1" ht="14.25" x14ac:dyDescent="0.2">
      <c r="A175" s="172" t="s">
        <v>942</v>
      </c>
      <c r="B175" s="173"/>
      <c r="C175" s="40">
        <v>2245500</v>
      </c>
      <c r="D175" s="40"/>
      <c r="E175" s="40"/>
      <c r="F175" s="24" t="s">
        <v>943</v>
      </c>
    </row>
    <row r="176" spans="1:6" s="1" customFormat="1" ht="14.25" x14ac:dyDescent="0.2">
      <c r="A176" s="172" t="s">
        <v>944</v>
      </c>
      <c r="B176" s="173"/>
      <c r="C176" s="40">
        <v>2911000</v>
      </c>
      <c r="D176" s="40"/>
      <c r="E176" s="40"/>
      <c r="F176" s="24" t="s">
        <v>945</v>
      </c>
    </row>
    <row r="177" spans="1:6" s="1" customFormat="1" ht="14.25" x14ac:dyDescent="0.2">
      <c r="A177" s="172" t="s">
        <v>946</v>
      </c>
      <c r="B177" s="173"/>
      <c r="C177" s="40">
        <v>2590000</v>
      </c>
      <c r="D177" s="40"/>
      <c r="E177" s="40"/>
      <c r="F177" s="24" t="s">
        <v>947</v>
      </c>
    </row>
    <row r="178" spans="1:6" s="1" customFormat="1" ht="14.25" x14ac:dyDescent="0.2">
      <c r="A178" s="172" t="s">
        <v>948</v>
      </c>
      <c r="B178" s="173"/>
      <c r="C178" s="40">
        <v>1956000</v>
      </c>
      <c r="D178" s="40"/>
      <c r="E178" s="40"/>
      <c r="F178" s="24" t="s">
        <v>949</v>
      </c>
    </row>
    <row r="179" spans="1:6" s="1" customFormat="1" ht="14.25" x14ac:dyDescent="0.2">
      <c r="A179" s="172" t="s">
        <v>950</v>
      </c>
      <c r="B179" s="173"/>
      <c r="C179" s="40">
        <v>2048000</v>
      </c>
      <c r="D179" s="40"/>
      <c r="E179" s="40"/>
      <c r="F179" s="24" t="s">
        <v>951</v>
      </c>
    </row>
    <row r="180" spans="1:6" s="1" customFormat="1" ht="14.25" x14ac:dyDescent="0.2">
      <c r="A180" s="172" t="s">
        <v>952</v>
      </c>
      <c r="B180" s="173"/>
      <c r="C180" s="40">
        <v>430000</v>
      </c>
      <c r="D180" s="40"/>
      <c r="E180" s="40"/>
      <c r="F180" s="24" t="s">
        <v>953</v>
      </c>
    </row>
    <row r="181" spans="1:6" s="1" customFormat="1" ht="14.25" x14ac:dyDescent="0.2">
      <c r="A181" s="172" t="s">
        <v>954</v>
      </c>
      <c r="B181" s="173"/>
      <c r="C181" s="40">
        <v>402000</v>
      </c>
      <c r="D181" s="40"/>
      <c r="E181" s="40"/>
      <c r="F181" s="24" t="s">
        <v>955</v>
      </c>
    </row>
    <row r="182" spans="1:6" s="1" customFormat="1" ht="14.25" x14ac:dyDescent="0.2">
      <c r="A182" s="172" t="s">
        <v>956</v>
      </c>
      <c r="B182" s="173"/>
      <c r="C182" s="40">
        <v>301000</v>
      </c>
      <c r="D182" s="40"/>
      <c r="E182" s="40"/>
      <c r="F182" s="24" t="s">
        <v>957</v>
      </c>
    </row>
    <row r="183" spans="1:6" s="1" customFormat="1" ht="14.25" x14ac:dyDescent="0.2">
      <c r="A183" s="172" t="s">
        <v>958</v>
      </c>
      <c r="B183" s="173"/>
      <c r="C183" s="40">
        <v>430000</v>
      </c>
      <c r="D183" s="40"/>
      <c r="E183" s="40"/>
      <c r="F183" s="24" t="s">
        <v>953</v>
      </c>
    </row>
    <row r="184" spans="1:6" s="1" customFormat="1" ht="14.25" x14ac:dyDescent="0.2">
      <c r="A184" s="172" t="s">
        <v>959</v>
      </c>
      <c r="B184" s="173"/>
      <c r="C184" s="40">
        <v>247870</v>
      </c>
      <c r="D184" s="40"/>
      <c r="E184" s="40"/>
      <c r="F184" s="24" t="s">
        <v>960</v>
      </c>
    </row>
    <row r="185" spans="1:6" s="1" customFormat="1" ht="14.25" x14ac:dyDescent="0.2">
      <c r="A185" s="172" t="s">
        <v>961</v>
      </c>
      <c r="B185" s="173"/>
      <c r="C185" s="40">
        <v>339500</v>
      </c>
      <c r="D185" s="40"/>
      <c r="E185" s="40"/>
      <c r="F185" s="24" t="s">
        <v>962</v>
      </c>
    </row>
    <row r="186" spans="1:6" s="1" customFormat="1" ht="14.25" x14ac:dyDescent="0.2">
      <c r="A186" s="172" t="s">
        <v>1014</v>
      </c>
      <c r="B186" s="173"/>
      <c r="C186" s="40">
        <v>303125</v>
      </c>
      <c r="D186" s="40"/>
      <c r="E186" s="40"/>
      <c r="F186" s="24" t="s">
        <v>1015</v>
      </c>
    </row>
    <row r="187" spans="1:6" s="1" customFormat="1" ht="14.25" x14ac:dyDescent="0.2">
      <c r="A187" s="172" t="s">
        <v>1016</v>
      </c>
      <c r="B187" s="173"/>
      <c r="C187" s="40">
        <v>662830</v>
      </c>
      <c r="D187" s="40"/>
      <c r="E187" s="40"/>
      <c r="F187" s="24" t="s">
        <v>1017</v>
      </c>
    </row>
    <row r="188" spans="1:6" s="1" customFormat="1" ht="14.25" x14ac:dyDescent="0.2">
      <c r="A188" s="172" t="s">
        <v>1018</v>
      </c>
      <c r="B188" s="173"/>
      <c r="C188" s="40">
        <v>1955958</v>
      </c>
      <c r="D188" s="40"/>
      <c r="E188" s="40"/>
      <c r="F188" s="24" t="s">
        <v>1019</v>
      </c>
    </row>
    <row r="189" spans="1:6" s="1" customFormat="1" ht="14.25" x14ac:dyDescent="0.2">
      <c r="A189" s="172" t="s">
        <v>1599</v>
      </c>
      <c r="B189" s="173"/>
      <c r="C189" s="42">
        <v>10394</v>
      </c>
      <c r="D189" s="42"/>
      <c r="E189" s="42"/>
      <c r="F189" s="24" t="s">
        <v>1412</v>
      </c>
    </row>
    <row r="190" spans="1:6" s="1" customFormat="1" ht="14.25" x14ac:dyDescent="0.2">
      <c r="A190" s="172" t="s">
        <v>1600</v>
      </c>
      <c r="B190" s="173"/>
      <c r="C190" s="42">
        <v>13646</v>
      </c>
      <c r="D190" s="42"/>
      <c r="E190" s="42"/>
      <c r="F190" s="24" t="s">
        <v>1412</v>
      </c>
    </row>
    <row r="191" spans="1:6" s="1" customFormat="1" ht="14.25" x14ac:dyDescent="0.2">
      <c r="A191" s="172" t="s">
        <v>1601</v>
      </c>
      <c r="B191" s="173"/>
      <c r="C191" s="42">
        <v>10698</v>
      </c>
      <c r="D191" s="42"/>
      <c r="E191" s="42"/>
      <c r="F191" s="24" t="s">
        <v>1412</v>
      </c>
    </row>
    <row r="192" spans="1:6" s="1" customFormat="1" ht="14.25" x14ac:dyDescent="0.2">
      <c r="A192" s="172" t="s">
        <v>1602</v>
      </c>
      <c r="B192" s="173"/>
      <c r="C192" s="42">
        <v>51349</v>
      </c>
      <c r="D192" s="42"/>
      <c r="E192" s="42"/>
      <c r="F192" s="24" t="s">
        <v>1412</v>
      </c>
    </row>
    <row r="193" spans="1:6" s="1" customFormat="1" ht="14.25" x14ac:dyDescent="0.2">
      <c r="A193" s="172" t="s">
        <v>1603</v>
      </c>
      <c r="B193" s="173"/>
      <c r="C193" s="42">
        <v>9100000</v>
      </c>
      <c r="D193" s="42"/>
      <c r="E193" s="42"/>
      <c r="F193" s="24" t="s">
        <v>1412</v>
      </c>
    </row>
    <row r="194" spans="1:6" s="1" customFormat="1" ht="14.25" x14ac:dyDescent="0.2">
      <c r="A194" s="172" t="s">
        <v>1604</v>
      </c>
      <c r="B194" s="173"/>
      <c r="C194" s="42">
        <v>43647</v>
      </c>
      <c r="D194" s="42"/>
      <c r="E194" s="42"/>
      <c r="F194" s="24" t="s">
        <v>1412</v>
      </c>
    </row>
    <row r="195" spans="1:6" s="1" customFormat="1" ht="14.25" x14ac:dyDescent="0.2">
      <c r="A195" s="172" t="s">
        <v>1605</v>
      </c>
      <c r="B195" s="173"/>
      <c r="C195" s="42">
        <v>28000</v>
      </c>
      <c r="D195" s="42"/>
      <c r="E195" s="42"/>
      <c r="F195" s="24" t="s">
        <v>1412</v>
      </c>
    </row>
    <row r="196" spans="1:6" s="1" customFormat="1" ht="14.25" x14ac:dyDescent="0.2">
      <c r="A196" s="172" t="s">
        <v>1606</v>
      </c>
      <c r="B196" s="173"/>
      <c r="C196" s="42">
        <v>61105</v>
      </c>
      <c r="D196" s="42"/>
      <c r="E196" s="42"/>
      <c r="F196" s="24" t="s">
        <v>1412</v>
      </c>
    </row>
    <row r="197" spans="1:6" s="1" customFormat="1" ht="14.25" x14ac:dyDescent="0.2">
      <c r="A197" s="172" t="s">
        <v>1607</v>
      </c>
      <c r="B197" s="173"/>
      <c r="C197" s="42">
        <v>24500</v>
      </c>
      <c r="D197" s="42"/>
      <c r="E197" s="42"/>
      <c r="F197" s="24" t="s">
        <v>1412</v>
      </c>
    </row>
    <row r="198" spans="1:6" s="1" customFormat="1" ht="14.25" x14ac:dyDescent="0.2">
      <c r="A198" s="172" t="s">
        <v>1608</v>
      </c>
      <c r="B198" s="173"/>
      <c r="C198" s="42">
        <v>116811</v>
      </c>
      <c r="D198" s="42"/>
      <c r="E198" s="42"/>
      <c r="F198" s="24" t="s">
        <v>1412</v>
      </c>
    </row>
    <row r="199" spans="1:6" s="1" customFormat="1" ht="14.25" x14ac:dyDescent="0.2">
      <c r="A199" s="172" t="s">
        <v>1609</v>
      </c>
      <c r="B199" s="173"/>
      <c r="C199" s="42">
        <v>10392</v>
      </c>
      <c r="D199" s="42"/>
      <c r="E199" s="42"/>
      <c r="F199" s="24" t="s">
        <v>1412</v>
      </c>
    </row>
    <row r="200" spans="1:6" s="1" customFormat="1" ht="14.25" x14ac:dyDescent="0.2">
      <c r="A200" s="172" t="s">
        <v>1610</v>
      </c>
      <c r="B200" s="173"/>
      <c r="C200" s="42">
        <v>13646</v>
      </c>
      <c r="D200" s="42"/>
      <c r="E200" s="42"/>
      <c r="F200" s="24" t="s">
        <v>1412</v>
      </c>
    </row>
    <row r="201" spans="1:6" s="1" customFormat="1" ht="14.25" x14ac:dyDescent="0.2">
      <c r="A201" s="172" t="s">
        <v>1611</v>
      </c>
      <c r="B201" s="173"/>
      <c r="C201" s="42">
        <v>12791</v>
      </c>
      <c r="D201" s="42"/>
      <c r="E201" s="42"/>
      <c r="F201" s="24" t="s">
        <v>1412</v>
      </c>
    </row>
    <row r="202" spans="1:6" s="1" customFormat="1" ht="14.25" x14ac:dyDescent="0.2">
      <c r="A202" s="172" t="s">
        <v>1612</v>
      </c>
      <c r="B202" s="173"/>
      <c r="C202" s="42">
        <v>13377</v>
      </c>
      <c r="D202" s="42"/>
      <c r="E202" s="42"/>
      <c r="F202" s="24" t="s">
        <v>1412</v>
      </c>
    </row>
    <row r="203" spans="1:6" s="1" customFormat="1" ht="14.25" x14ac:dyDescent="0.2">
      <c r="A203" s="172" t="s">
        <v>1613</v>
      </c>
      <c r="B203" s="173"/>
      <c r="C203" s="42">
        <v>49133</v>
      </c>
      <c r="D203" s="42"/>
      <c r="E203" s="42"/>
      <c r="F203" s="24" t="s">
        <v>1412</v>
      </c>
    </row>
    <row r="204" spans="1:6" s="1" customFormat="1" ht="14.25" x14ac:dyDescent="0.2">
      <c r="A204" s="172" t="s">
        <v>1614</v>
      </c>
      <c r="B204" s="173"/>
      <c r="C204" s="42">
        <v>72088</v>
      </c>
      <c r="D204" s="42"/>
      <c r="E204" s="42"/>
      <c r="F204" s="24" t="s">
        <v>1412</v>
      </c>
    </row>
    <row r="205" spans="1:6" s="1" customFormat="1" ht="14.25" x14ac:dyDescent="0.2">
      <c r="A205" s="172" t="s">
        <v>1615</v>
      </c>
      <c r="B205" s="173"/>
      <c r="C205" s="42">
        <v>392824</v>
      </c>
      <c r="D205" s="42"/>
      <c r="E205" s="42"/>
      <c r="F205" s="24" t="s">
        <v>1412</v>
      </c>
    </row>
    <row r="206" spans="1:6" s="1" customFormat="1" ht="14.25" x14ac:dyDescent="0.2">
      <c r="A206" s="172" t="s">
        <v>1616</v>
      </c>
      <c r="B206" s="173"/>
      <c r="C206" s="42">
        <v>104449</v>
      </c>
      <c r="D206" s="42"/>
      <c r="E206" s="42"/>
      <c r="F206" s="24" t="s">
        <v>1412</v>
      </c>
    </row>
    <row r="207" spans="1:6" s="1" customFormat="1" ht="14.25" x14ac:dyDescent="0.2">
      <c r="A207" s="172" t="s">
        <v>1617</v>
      </c>
      <c r="B207" s="173"/>
      <c r="C207" s="42">
        <v>24788</v>
      </c>
      <c r="D207" s="42"/>
      <c r="E207" s="42"/>
      <c r="F207" s="24" t="s">
        <v>1412</v>
      </c>
    </row>
    <row r="208" spans="1:6" s="1" customFormat="1" ht="14.25" x14ac:dyDescent="0.2">
      <c r="A208" s="172" t="s">
        <v>1618</v>
      </c>
      <c r="B208" s="173"/>
      <c r="C208" s="42">
        <v>698354</v>
      </c>
      <c r="D208" s="42"/>
      <c r="E208" s="42"/>
      <c r="F208" s="24" t="s">
        <v>1412</v>
      </c>
    </row>
    <row r="209" spans="1:6" s="1" customFormat="1" ht="14.25" x14ac:dyDescent="0.2">
      <c r="A209" s="172" t="s">
        <v>1619</v>
      </c>
      <c r="B209" s="173"/>
      <c r="C209" s="42">
        <v>829296</v>
      </c>
      <c r="D209" s="42"/>
      <c r="E209" s="42"/>
      <c r="F209" s="24" t="s">
        <v>1412</v>
      </c>
    </row>
    <row r="210" spans="1:6" s="1" customFormat="1" ht="14.25" x14ac:dyDescent="0.2">
      <c r="A210" s="172" t="s">
        <v>1620</v>
      </c>
      <c r="B210" s="173"/>
      <c r="C210" s="42">
        <v>2618829</v>
      </c>
      <c r="D210" s="42"/>
      <c r="E210" s="42"/>
      <c r="F210" s="24" t="s">
        <v>1412</v>
      </c>
    </row>
    <row r="211" spans="1:6" s="1" customFormat="1" ht="14.25" x14ac:dyDescent="0.2">
      <c r="A211" s="172" t="s">
        <v>1621</v>
      </c>
      <c r="B211" s="173"/>
      <c r="C211" s="42">
        <v>632272</v>
      </c>
      <c r="D211" s="42"/>
      <c r="E211" s="42"/>
      <c r="F211" s="24" t="s">
        <v>1412</v>
      </c>
    </row>
    <row r="212" spans="1:6" s="1" customFormat="1" ht="14.25" x14ac:dyDescent="0.2">
      <c r="A212" s="172" t="s">
        <v>1622</v>
      </c>
      <c r="B212" s="173"/>
      <c r="C212" s="42">
        <v>523765</v>
      </c>
      <c r="D212" s="42"/>
      <c r="E212" s="42"/>
      <c r="F212" s="24" t="s">
        <v>1412</v>
      </c>
    </row>
    <row r="213" spans="1:6" s="1" customFormat="1" ht="14.25" x14ac:dyDescent="0.2">
      <c r="A213" s="172" t="s">
        <v>1623</v>
      </c>
      <c r="B213" s="173"/>
      <c r="C213" s="42">
        <v>2618829</v>
      </c>
      <c r="D213" s="42"/>
      <c r="E213" s="42"/>
      <c r="F213" s="24" t="s">
        <v>1412</v>
      </c>
    </row>
    <row r="214" spans="1:6" s="1" customFormat="1" ht="14.25" x14ac:dyDescent="0.2">
      <c r="A214" s="172" t="s">
        <v>1624</v>
      </c>
      <c r="B214" s="173"/>
      <c r="C214" s="42">
        <v>1920475</v>
      </c>
      <c r="D214" s="42"/>
      <c r="E214" s="42"/>
      <c r="F214" s="24" t="s">
        <v>1412</v>
      </c>
    </row>
    <row r="215" spans="1:6" s="1" customFormat="1" ht="14.25" x14ac:dyDescent="0.2">
      <c r="A215" s="172" t="s">
        <v>1625</v>
      </c>
      <c r="B215" s="173"/>
      <c r="C215" s="42">
        <v>140000</v>
      </c>
      <c r="D215" s="42"/>
      <c r="E215" s="42"/>
      <c r="F215" s="24" t="s">
        <v>1412</v>
      </c>
    </row>
    <row r="216" spans="1:6" s="1" customFormat="1" ht="14.25" x14ac:dyDescent="0.2">
      <c r="A216" s="172" t="s">
        <v>1626</v>
      </c>
      <c r="B216" s="173"/>
      <c r="C216" s="42">
        <v>1050000</v>
      </c>
      <c r="D216" s="42"/>
      <c r="E216" s="42"/>
      <c r="F216" s="24" t="s">
        <v>1412</v>
      </c>
    </row>
    <row r="217" spans="1:6" s="1" customFormat="1" ht="14.25" x14ac:dyDescent="0.2">
      <c r="A217" s="172" t="s">
        <v>1627</v>
      </c>
      <c r="B217" s="173"/>
      <c r="C217" s="42">
        <v>4888481</v>
      </c>
      <c r="D217" s="42"/>
      <c r="E217" s="42"/>
      <c r="F217" s="24" t="s">
        <v>1412</v>
      </c>
    </row>
    <row r="218" spans="1:6" s="1" customFormat="1" ht="14.25" x14ac:dyDescent="0.2">
      <c r="A218" s="172" t="s">
        <v>1628</v>
      </c>
      <c r="B218" s="173"/>
      <c r="C218" s="42">
        <v>5499542</v>
      </c>
      <c r="D218" s="42"/>
      <c r="E218" s="42"/>
      <c r="F218" s="24" t="s">
        <v>1412</v>
      </c>
    </row>
    <row r="219" spans="1:6" s="1" customFormat="1" ht="14.25" x14ac:dyDescent="0.2">
      <c r="A219" s="172" t="s">
        <v>1629</v>
      </c>
      <c r="B219" s="173"/>
      <c r="C219" s="42">
        <v>523765</v>
      </c>
      <c r="D219" s="42"/>
      <c r="E219" s="42"/>
      <c r="F219" s="24" t="s">
        <v>1412</v>
      </c>
    </row>
    <row r="220" spans="1:6" s="1" customFormat="1" ht="14.25" x14ac:dyDescent="0.2">
      <c r="A220" s="172" t="s">
        <v>1630</v>
      </c>
      <c r="B220" s="173"/>
      <c r="C220" s="42">
        <v>722974</v>
      </c>
      <c r="D220" s="42"/>
      <c r="E220" s="42"/>
      <c r="F220" s="24" t="s">
        <v>1412</v>
      </c>
    </row>
    <row r="221" spans="1:6" s="1" customFormat="1" ht="14.25" x14ac:dyDescent="0.2">
      <c r="A221" s="172" t="s">
        <v>1631</v>
      </c>
      <c r="B221" s="173"/>
      <c r="C221" s="42">
        <v>1400000</v>
      </c>
      <c r="D221" s="42"/>
      <c r="E221" s="42"/>
      <c r="F221" s="24" t="s">
        <v>1412</v>
      </c>
    </row>
    <row r="222" spans="1:6" s="1" customFormat="1" ht="14.25" x14ac:dyDescent="0.2">
      <c r="A222" s="172" t="s">
        <v>1632</v>
      </c>
      <c r="B222" s="173"/>
      <c r="C222" s="42">
        <v>4550000</v>
      </c>
      <c r="D222" s="42"/>
      <c r="E222" s="42"/>
      <c r="F222" s="24" t="s">
        <v>1412</v>
      </c>
    </row>
    <row r="223" spans="1:6" s="1" customFormat="1" ht="14.25" x14ac:dyDescent="0.2">
      <c r="A223" s="172" t="s">
        <v>1633</v>
      </c>
      <c r="B223" s="173"/>
      <c r="C223" s="42">
        <v>2800000</v>
      </c>
      <c r="D223" s="42"/>
      <c r="E223" s="42"/>
      <c r="F223" s="24" t="s">
        <v>1412</v>
      </c>
    </row>
    <row r="224" spans="1:6" s="1" customFormat="1" ht="14.25" x14ac:dyDescent="0.2">
      <c r="A224" s="172" t="s">
        <v>1634</v>
      </c>
      <c r="B224" s="173"/>
      <c r="C224" s="42">
        <v>4364715</v>
      </c>
      <c r="D224" s="42"/>
      <c r="E224" s="42"/>
      <c r="F224" s="24" t="s">
        <v>1412</v>
      </c>
    </row>
    <row r="225" spans="1:6" s="1" customFormat="1" ht="14.25" x14ac:dyDescent="0.2">
      <c r="A225" s="172" t="s">
        <v>1635</v>
      </c>
      <c r="B225" s="173"/>
      <c r="C225" s="42">
        <v>210000</v>
      </c>
      <c r="D225" s="42"/>
      <c r="E225" s="42"/>
      <c r="F225" s="24" t="s">
        <v>1412</v>
      </c>
    </row>
    <row r="226" spans="1:6" s="1" customFormat="1" ht="14.25" x14ac:dyDescent="0.2">
      <c r="A226" s="172" t="s">
        <v>1636</v>
      </c>
      <c r="B226" s="173"/>
      <c r="C226" s="42">
        <v>315000</v>
      </c>
      <c r="D226" s="42"/>
      <c r="E226" s="42"/>
      <c r="F226" s="24" t="s">
        <v>1412</v>
      </c>
    </row>
    <row r="227" spans="1:6" s="1" customFormat="1" ht="14.25" x14ac:dyDescent="0.2">
      <c r="A227" s="172" t="s">
        <v>1637</v>
      </c>
      <c r="B227" s="173"/>
      <c r="C227" s="42">
        <v>49000</v>
      </c>
      <c r="D227" s="42"/>
      <c r="E227" s="42"/>
      <c r="F227" s="24" t="s">
        <v>1412</v>
      </c>
    </row>
    <row r="228" spans="1:6" s="1" customFormat="1" ht="14.25" x14ac:dyDescent="0.2">
      <c r="A228" s="172" t="s">
        <v>1638</v>
      </c>
      <c r="B228" s="173"/>
      <c r="C228" s="42">
        <v>560000</v>
      </c>
      <c r="D228" s="42"/>
      <c r="E228" s="42"/>
      <c r="F228" s="24" t="s">
        <v>1412</v>
      </c>
    </row>
    <row r="229" spans="1:6" s="1" customFormat="1" ht="14.25" x14ac:dyDescent="0.2">
      <c r="A229" s="172" t="s">
        <v>1639</v>
      </c>
      <c r="B229" s="173"/>
      <c r="C229" s="42">
        <v>210000</v>
      </c>
      <c r="D229" s="42"/>
      <c r="E229" s="42"/>
      <c r="F229" s="24" t="s">
        <v>1412</v>
      </c>
    </row>
    <row r="230" spans="1:6" s="1" customFormat="1" ht="14.25" x14ac:dyDescent="0.2">
      <c r="A230" s="172" t="s">
        <v>1640</v>
      </c>
      <c r="B230" s="173"/>
      <c r="C230" s="42">
        <v>105000</v>
      </c>
      <c r="D230" s="42"/>
      <c r="E230" s="42"/>
      <c r="F230" s="24" t="s">
        <v>1412</v>
      </c>
    </row>
    <row r="231" spans="1:6" s="1" customFormat="1" ht="14.25" x14ac:dyDescent="0.2">
      <c r="A231" s="172" t="s">
        <v>1641</v>
      </c>
      <c r="B231" s="173"/>
      <c r="C231" s="42">
        <v>98000</v>
      </c>
      <c r="D231" s="42"/>
      <c r="E231" s="42"/>
      <c r="F231" s="24" t="s">
        <v>1412</v>
      </c>
    </row>
    <row r="232" spans="1:6" s="1" customFormat="1" ht="14.25" x14ac:dyDescent="0.2">
      <c r="A232" s="172" t="s">
        <v>1641</v>
      </c>
      <c r="B232" s="173"/>
      <c r="C232" s="42">
        <v>81000</v>
      </c>
      <c r="D232" s="42"/>
      <c r="E232" s="42"/>
      <c r="F232" s="24" t="s">
        <v>1412</v>
      </c>
    </row>
    <row r="233" spans="1:6" s="1" customFormat="1" ht="14.25" x14ac:dyDescent="0.2">
      <c r="A233" s="172" t="s">
        <v>1642</v>
      </c>
      <c r="B233" s="173"/>
      <c r="C233" s="42">
        <v>84000</v>
      </c>
      <c r="D233" s="42"/>
      <c r="E233" s="42"/>
      <c r="F233" s="24" t="s">
        <v>1412</v>
      </c>
    </row>
    <row r="234" spans="1:6" s="1" customFormat="1" ht="14.25" x14ac:dyDescent="0.2">
      <c r="A234" s="172" t="s">
        <v>1643</v>
      </c>
      <c r="B234" s="173"/>
      <c r="C234" s="42">
        <v>436471</v>
      </c>
      <c r="D234" s="42"/>
      <c r="E234" s="42"/>
      <c r="F234" s="24" t="s">
        <v>1412</v>
      </c>
    </row>
    <row r="235" spans="1:6" s="1" customFormat="1" ht="14.25" x14ac:dyDescent="0.2">
      <c r="A235" s="172" t="s">
        <v>1644</v>
      </c>
      <c r="B235" s="173"/>
      <c r="C235" s="42">
        <v>3500000</v>
      </c>
      <c r="D235" s="42"/>
      <c r="E235" s="42"/>
      <c r="F235" s="24" t="s">
        <v>1412</v>
      </c>
    </row>
    <row r="236" spans="1:6" s="1" customFormat="1" ht="14.25" x14ac:dyDescent="0.2">
      <c r="A236" s="172" t="s">
        <v>1645</v>
      </c>
      <c r="B236" s="173"/>
      <c r="C236" s="42">
        <v>2450000</v>
      </c>
      <c r="D236" s="42"/>
      <c r="E236" s="42"/>
      <c r="F236" s="24" t="s">
        <v>1412</v>
      </c>
    </row>
    <row r="237" spans="1:6" s="1" customFormat="1" ht="14.25" x14ac:dyDescent="0.2">
      <c r="A237" s="172" t="s">
        <v>1646</v>
      </c>
      <c r="B237" s="173"/>
      <c r="C237" s="42">
        <v>246152</v>
      </c>
      <c r="D237" s="42"/>
      <c r="E237" s="42"/>
      <c r="F237" s="24" t="s">
        <v>1412</v>
      </c>
    </row>
    <row r="238" spans="1:6" s="1" customFormat="1" ht="14.25" x14ac:dyDescent="0.2">
      <c r="A238" s="172" t="s">
        <v>1647</v>
      </c>
      <c r="B238" s="173"/>
      <c r="C238" s="42">
        <v>153232</v>
      </c>
      <c r="D238" s="42"/>
      <c r="E238" s="42"/>
      <c r="F238" s="24" t="s">
        <v>1412</v>
      </c>
    </row>
    <row r="239" spans="1:6" s="1" customFormat="1" ht="14.25" x14ac:dyDescent="0.2">
      <c r="A239" s="172" t="s">
        <v>1648</v>
      </c>
      <c r="B239" s="173"/>
      <c r="C239" s="42">
        <v>130349</v>
      </c>
      <c r="D239" s="42"/>
      <c r="E239" s="42"/>
      <c r="F239" s="24" t="s">
        <v>1412</v>
      </c>
    </row>
    <row r="240" spans="1:6" s="1" customFormat="1" ht="14.25" x14ac:dyDescent="0.2">
      <c r="A240" s="172" t="s">
        <v>1649</v>
      </c>
      <c r="B240" s="173"/>
      <c r="C240" s="42">
        <v>1189652</v>
      </c>
      <c r="D240" s="42"/>
      <c r="E240" s="42"/>
      <c r="F240" s="24" t="s">
        <v>1412</v>
      </c>
    </row>
    <row r="241" spans="1:6" s="1" customFormat="1" ht="14.25" x14ac:dyDescent="0.2">
      <c r="A241" s="172" t="s">
        <v>1650</v>
      </c>
      <c r="B241" s="173"/>
      <c r="C241" s="42">
        <v>815859</v>
      </c>
      <c r="D241" s="42"/>
      <c r="E241" s="42"/>
      <c r="F241" s="24" t="s">
        <v>1412</v>
      </c>
    </row>
    <row r="242" spans="1:6" s="1" customFormat="1" ht="14.25" x14ac:dyDescent="0.2">
      <c r="A242" s="172" t="s">
        <v>1651</v>
      </c>
      <c r="B242" s="173"/>
      <c r="C242" s="42">
        <v>358547</v>
      </c>
      <c r="D242" s="42"/>
      <c r="E242" s="42"/>
      <c r="F242" s="24" t="s">
        <v>1412</v>
      </c>
    </row>
    <row r="243" spans="1:6" s="1" customFormat="1" ht="14.25" x14ac:dyDescent="0.2">
      <c r="A243" s="172" t="s">
        <v>1652</v>
      </c>
      <c r="B243" s="173"/>
      <c r="C243" s="42">
        <v>350000</v>
      </c>
      <c r="D243" s="42"/>
      <c r="E243" s="42"/>
      <c r="F243" s="24" t="s">
        <v>1412</v>
      </c>
    </row>
    <row r="244" spans="1:6" s="1" customFormat="1" ht="14.25" x14ac:dyDescent="0.2">
      <c r="A244" s="172" t="s">
        <v>1653</v>
      </c>
      <c r="B244" s="173"/>
      <c r="C244" s="42">
        <v>116351</v>
      </c>
      <c r="D244" s="42"/>
      <c r="E244" s="42"/>
      <c r="F244" s="24" t="s">
        <v>1412</v>
      </c>
    </row>
    <row r="245" spans="1:6" x14ac:dyDescent="0.25">
      <c r="A245" s="172" t="s">
        <v>1654</v>
      </c>
      <c r="B245" s="173"/>
      <c r="C245" s="42">
        <v>24500000</v>
      </c>
      <c r="D245" s="42"/>
      <c r="E245" s="42"/>
      <c r="F245" s="24" t="s">
        <v>1412</v>
      </c>
    </row>
    <row r="246" spans="1:6" s="1" customFormat="1" ht="14.25" x14ac:dyDescent="0.2">
      <c r="A246" s="172" t="s">
        <v>1655</v>
      </c>
      <c r="B246" s="173"/>
      <c r="C246" s="42">
        <v>369977</v>
      </c>
      <c r="D246" s="42"/>
      <c r="E246" s="42"/>
      <c r="F246" s="24" t="s">
        <v>1412</v>
      </c>
    </row>
    <row r="247" spans="1:6" s="1" customFormat="1" ht="14.25" x14ac:dyDescent="0.2">
      <c r="A247" s="172" t="s">
        <v>1656</v>
      </c>
      <c r="B247" s="173"/>
      <c r="C247" s="42">
        <v>32172</v>
      </c>
      <c r="D247" s="42"/>
      <c r="E247" s="42"/>
      <c r="F247" s="24" t="s">
        <v>1412</v>
      </c>
    </row>
    <row r="248" spans="1:6" s="1" customFormat="1" ht="14.25" x14ac:dyDescent="0.2">
      <c r="A248" s="172" t="s">
        <v>1657</v>
      </c>
      <c r="B248" s="173"/>
      <c r="C248" s="42">
        <v>4900000</v>
      </c>
      <c r="D248" s="42"/>
      <c r="E248" s="42"/>
      <c r="F248" s="24" t="s">
        <v>1412</v>
      </c>
    </row>
    <row r="249" spans="1:6" s="1" customFormat="1" ht="14.25" x14ac:dyDescent="0.2">
      <c r="A249" s="172" t="s">
        <v>1658</v>
      </c>
      <c r="B249" s="173"/>
      <c r="C249" s="42">
        <v>5600000</v>
      </c>
      <c r="D249" s="42"/>
      <c r="E249" s="42"/>
      <c r="F249" s="24" t="s">
        <v>1412</v>
      </c>
    </row>
    <row r="250" spans="1:6" s="1" customFormat="1" ht="14.25" x14ac:dyDescent="0.2">
      <c r="A250" s="172" t="s">
        <v>1659</v>
      </c>
      <c r="B250" s="173"/>
      <c r="C250" s="42">
        <v>1750000</v>
      </c>
      <c r="D250" s="42"/>
      <c r="E250" s="42"/>
      <c r="F250" s="24" t="s">
        <v>1412</v>
      </c>
    </row>
    <row r="251" spans="1:6" s="1" customFormat="1" ht="14.25" x14ac:dyDescent="0.2">
      <c r="A251" s="172" t="s">
        <v>1660</v>
      </c>
      <c r="B251" s="173"/>
      <c r="C251" s="42">
        <v>275404</v>
      </c>
      <c r="D251" s="42"/>
      <c r="E251" s="42"/>
      <c r="F251" s="24" t="s">
        <v>1412</v>
      </c>
    </row>
    <row r="252" spans="1:6" s="1" customFormat="1" ht="14.25" x14ac:dyDescent="0.2">
      <c r="A252" s="172" t="s">
        <v>1661</v>
      </c>
      <c r="B252" s="173"/>
      <c r="C252" s="42">
        <v>706832</v>
      </c>
      <c r="D252" s="42"/>
      <c r="E252" s="42"/>
      <c r="F252" s="24" t="s">
        <v>1412</v>
      </c>
    </row>
    <row r="253" spans="1:6" s="1" customFormat="1" ht="14.25" x14ac:dyDescent="0.2">
      <c r="A253" s="172" t="s">
        <v>1662</v>
      </c>
      <c r="B253" s="173"/>
      <c r="C253" s="42">
        <v>134640</v>
      </c>
      <c r="D253" s="42"/>
      <c r="E253" s="42"/>
      <c r="F253" s="24" t="s">
        <v>1412</v>
      </c>
    </row>
    <row r="254" spans="1:6" s="1" customFormat="1" ht="14.25" x14ac:dyDescent="0.2">
      <c r="A254" s="172" t="s">
        <v>1663</v>
      </c>
      <c r="B254" s="173"/>
      <c r="C254" s="42">
        <v>462179</v>
      </c>
      <c r="D254" s="42"/>
      <c r="E254" s="42"/>
      <c r="F254" s="24" t="s">
        <v>1412</v>
      </c>
    </row>
    <row r="255" spans="1:6" s="1" customFormat="1" ht="14.25" x14ac:dyDescent="0.2">
      <c r="A255" s="172" t="s">
        <v>1664</v>
      </c>
      <c r="B255" s="173"/>
      <c r="C255" s="42">
        <v>1309415</v>
      </c>
      <c r="D255" s="42"/>
      <c r="E255" s="42"/>
      <c r="F255" s="24" t="s">
        <v>1412</v>
      </c>
    </row>
    <row r="256" spans="1:6" s="1" customFormat="1" ht="14.25" x14ac:dyDescent="0.2">
      <c r="A256" s="172" t="s">
        <v>1665</v>
      </c>
      <c r="B256" s="173"/>
      <c r="C256" s="42">
        <v>253135</v>
      </c>
      <c r="D256" s="42"/>
      <c r="E256" s="42"/>
      <c r="F256" s="24" t="s">
        <v>1412</v>
      </c>
    </row>
    <row r="257" spans="1:6" s="1" customFormat="1" ht="14.25" x14ac:dyDescent="0.2">
      <c r="A257" s="172" t="s">
        <v>1666</v>
      </c>
      <c r="B257" s="173"/>
      <c r="C257" s="42">
        <v>253135</v>
      </c>
      <c r="D257" s="42"/>
      <c r="E257" s="42"/>
      <c r="F257" s="24" t="s">
        <v>1412</v>
      </c>
    </row>
    <row r="258" spans="1:6" s="1" customFormat="1" ht="14.25" x14ac:dyDescent="0.2">
      <c r="A258" s="172" t="s">
        <v>1667</v>
      </c>
      <c r="B258" s="173"/>
      <c r="C258" s="42">
        <v>1050000</v>
      </c>
      <c r="D258" s="42"/>
      <c r="E258" s="42"/>
      <c r="F258" s="24" t="s">
        <v>1412</v>
      </c>
    </row>
    <row r="259" spans="1:6" s="1" customFormat="1" ht="14.25" x14ac:dyDescent="0.2">
      <c r="A259" s="172" t="s">
        <v>1668</v>
      </c>
      <c r="B259" s="173"/>
      <c r="C259" s="42">
        <v>144096</v>
      </c>
      <c r="D259" s="42"/>
      <c r="E259" s="42"/>
      <c r="F259" s="24" t="s">
        <v>1412</v>
      </c>
    </row>
    <row r="260" spans="1:6" x14ac:dyDescent="0.25">
      <c r="A260" s="172" t="s">
        <v>1669</v>
      </c>
      <c r="B260" s="173"/>
      <c r="C260" s="42">
        <v>420000</v>
      </c>
      <c r="D260" s="42"/>
      <c r="E260" s="42"/>
      <c r="F260" s="24" t="s">
        <v>1412</v>
      </c>
    </row>
    <row r="261" spans="1:6" x14ac:dyDescent="0.25">
      <c r="A261" s="172" t="s">
        <v>1670</v>
      </c>
      <c r="B261" s="173"/>
      <c r="C261" s="42">
        <v>56000</v>
      </c>
      <c r="D261" s="42"/>
      <c r="E261" s="42"/>
      <c r="F261" s="24" t="s">
        <v>1412</v>
      </c>
    </row>
    <row r="262" spans="1:6" s="1" customFormat="1" ht="14.25" x14ac:dyDescent="0.2">
      <c r="A262" s="172" t="s">
        <v>1671</v>
      </c>
      <c r="B262" s="173"/>
      <c r="C262" s="42">
        <v>70000</v>
      </c>
      <c r="D262" s="42"/>
      <c r="E262" s="42"/>
      <c r="F262" s="24" t="s">
        <v>1412</v>
      </c>
    </row>
    <row r="263" spans="1:6" s="1" customFormat="1" ht="14.25" x14ac:dyDescent="0.2">
      <c r="A263" s="172" t="s">
        <v>1672</v>
      </c>
      <c r="B263" s="173"/>
      <c r="C263" s="42">
        <v>561372</v>
      </c>
      <c r="D263" s="42"/>
      <c r="E263" s="42"/>
      <c r="F263" s="24" t="s">
        <v>1412</v>
      </c>
    </row>
    <row r="264" spans="1:6" s="1" customFormat="1" ht="14.25" x14ac:dyDescent="0.2">
      <c r="A264" s="172" t="s">
        <v>1673</v>
      </c>
      <c r="B264" s="173"/>
      <c r="C264" s="42">
        <v>342116</v>
      </c>
      <c r="D264" s="42"/>
      <c r="E264" s="42"/>
      <c r="F264" s="24" t="s">
        <v>1412</v>
      </c>
    </row>
    <row r="265" spans="1:6" s="1" customFormat="1" ht="14.25" x14ac:dyDescent="0.2">
      <c r="A265" s="172" t="s">
        <v>1674</v>
      </c>
      <c r="B265" s="173"/>
      <c r="C265" s="42">
        <v>366215</v>
      </c>
      <c r="D265" s="42"/>
      <c r="E265" s="42"/>
      <c r="F265" s="24" t="s">
        <v>1412</v>
      </c>
    </row>
    <row r="266" spans="1:6" s="1" customFormat="1" ht="14.25" x14ac:dyDescent="0.2">
      <c r="A266" s="172" t="s">
        <v>1675</v>
      </c>
      <c r="B266" s="173"/>
      <c r="C266" s="42">
        <v>327270</v>
      </c>
      <c r="D266" s="42"/>
      <c r="E266" s="42"/>
      <c r="F266" s="24" t="s">
        <v>1412</v>
      </c>
    </row>
    <row r="267" spans="1:6" s="1" customFormat="1" ht="14.25" x14ac:dyDescent="0.2">
      <c r="A267" s="172" t="s">
        <v>1676</v>
      </c>
      <c r="B267" s="173"/>
      <c r="C267" s="42">
        <v>327270</v>
      </c>
      <c r="D267" s="42"/>
      <c r="E267" s="42"/>
      <c r="F267" s="24" t="s">
        <v>1412</v>
      </c>
    </row>
    <row r="268" spans="1:6" s="1" customFormat="1" ht="14.25" x14ac:dyDescent="0.2">
      <c r="A268" s="172" t="s">
        <v>1677</v>
      </c>
      <c r="B268" s="173"/>
      <c r="C268" s="42">
        <v>405592</v>
      </c>
      <c r="D268" s="42"/>
      <c r="E268" s="42"/>
      <c r="F268" s="24" t="s">
        <v>1412</v>
      </c>
    </row>
    <row r="269" spans="1:6" s="1" customFormat="1" ht="14.25" x14ac:dyDescent="0.2">
      <c r="A269" s="172" t="s">
        <v>1678</v>
      </c>
      <c r="B269" s="173"/>
      <c r="C269" s="42">
        <v>100225</v>
      </c>
      <c r="D269" s="42"/>
      <c r="E269" s="42"/>
      <c r="F269" s="24" t="s">
        <v>1412</v>
      </c>
    </row>
    <row r="270" spans="1:6" s="1" customFormat="1" ht="14.25" x14ac:dyDescent="0.2">
      <c r="A270" s="172" t="s">
        <v>1679</v>
      </c>
      <c r="B270" s="173"/>
      <c r="C270" s="42">
        <v>76857</v>
      </c>
      <c r="D270" s="42"/>
      <c r="E270" s="42"/>
      <c r="F270" s="24" t="s">
        <v>1412</v>
      </c>
    </row>
    <row r="271" spans="1:6" s="1" customFormat="1" ht="14.25" x14ac:dyDescent="0.2">
      <c r="A271" s="172" t="s">
        <v>1680</v>
      </c>
      <c r="B271" s="173"/>
      <c r="C271" s="42">
        <v>76857</v>
      </c>
      <c r="D271" s="42"/>
      <c r="E271" s="42"/>
      <c r="F271" s="24" t="s">
        <v>1412</v>
      </c>
    </row>
    <row r="272" spans="1:6" s="1" customFormat="1" ht="14.25" x14ac:dyDescent="0.2">
      <c r="A272" s="172" t="s">
        <v>1681</v>
      </c>
      <c r="B272" s="173"/>
      <c r="C272" s="42">
        <v>40010</v>
      </c>
      <c r="D272" s="42"/>
      <c r="E272" s="42"/>
      <c r="F272" s="24" t="s">
        <v>1412</v>
      </c>
    </row>
    <row r="273" spans="1:6" s="1" customFormat="1" ht="14.25" x14ac:dyDescent="0.2">
      <c r="A273" s="172" t="s">
        <v>1682</v>
      </c>
      <c r="B273" s="173"/>
      <c r="C273" s="42">
        <v>41214</v>
      </c>
      <c r="D273" s="42"/>
      <c r="E273" s="42"/>
      <c r="F273" s="24" t="s">
        <v>1412</v>
      </c>
    </row>
    <row r="274" spans="1:6" s="1" customFormat="1" ht="14.25" x14ac:dyDescent="0.2">
      <c r="A274" s="172" t="s">
        <v>1683</v>
      </c>
      <c r="B274" s="173"/>
      <c r="C274" s="42">
        <v>41817</v>
      </c>
      <c r="D274" s="42"/>
      <c r="E274" s="42"/>
      <c r="F274" s="24" t="s">
        <v>1412</v>
      </c>
    </row>
    <row r="275" spans="1:6" s="1" customFormat="1" ht="14.25" x14ac:dyDescent="0.2">
      <c r="A275" s="172" t="s">
        <v>1684</v>
      </c>
      <c r="B275" s="173"/>
      <c r="C275" s="42">
        <v>46036</v>
      </c>
      <c r="D275" s="42"/>
      <c r="E275" s="42"/>
      <c r="F275" s="24" t="s">
        <v>1412</v>
      </c>
    </row>
    <row r="276" spans="1:6" s="1" customFormat="1" ht="14.25" x14ac:dyDescent="0.2">
      <c r="A276" s="172" t="s">
        <v>1685</v>
      </c>
      <c r="B276" s="173"/>
      <c r="C276" s="42">
        <v>38202</v>
      </c>
      <c r="D276" s="42"/>
      <c r="E276" s="42"/>
      <c r="F276" s="24" t="s">
        <v>1412</v>
      </c>
    </row>
    <row r="277" spans="1:6" x14ac:dyDescent="0.25">
      <c r="A277" s="172" t="s">
        <v>1686</v>
      </c>
      <c r="B277" s="173"/>
      <c r="C277" s="42">
        <v>39408</v>
      </c>
      <c r="D277" s="42"/>
      <c r="E277" s="42"/>
      <c r="F277" s="24" t="s">
        <v>1412</v>
      </c>
    </row>
    <row r="278" spans="1:6" x14ac:dyDescent="0.25">
      <c r="A278" s="172" t="s">
        <v>1687</v>
      </c>
      <c r="B278" s="173"/>
      <c r="C278" s="42">
        <v>40612</v>
      </c>
      <c r="D278" s="42"/>
      <c r="E278" s="42"/>
      <c r="F278" s="24" t="s">
        <v>1412</v>
      </c>
    </row>
    <row r="279" spans="1:6" x14ac:dyDescent="0.25">
      <c r="A279" s="172" t="s">
        <v>1688</v>
      </c>
      <c r="B279" s="173"/>
      <c r="C279" s="42">
        <v>42420</v>
      </c>
      <c r="D279" s="42"/>
      <c r="E279" s="42"/>
      <c r="F279" s="24" t="s">
        <v>1412</v>
      </c>
    </row>
    <row r="280" spans="1:6" s="1" customFormat="1" ht="14.25" x14ac:dyDescent="0.2">
      <c r="A280" s="172" t="s">
        <v>1689</v>
      </c>
      <c r="B280" s="173"/>
      <c r="C280" s="42">
        <v>41817</v>
      </c>
      <c r="D280" s="42"/>
      <c r="E280" s="42"/>
      <c r="F280" s="24" t="s">
        <v>1412</v>
      </c>
    </row>
    <row r="281" spans="1:6" s="1" customFormat="1" ht="14.25" x14ac:dyDescent="0.2">
      <c r="A281" s="172" t="s">
        <v>1690</v>
      </c>
      <c r="B281" s="173"/>
      <c r="C281" s="42">
        <v>40612</v>
      </c>
      <c r="D281" s="42"/>
      <c r="E281" s="42"/>
      <c r="F281" s="24" t="s">
        <v>1412</v>
      </c>
    </row>
    <row r="282" spans="1:6" s="1" customFormat="1" ht="14.25" x14ac:dyDescent="0.2">
      <c r="A282" s="172" t="s">
        <v>1691</v>
      </c>
      <c r="B282" s="173"/>
      <c r="C282" s="42">
        <v>42420</v>
      </c>
      <c r="D282" s="42"/>
      <c r="E282" s="42"/>
      <c r="F282" s="24" t="s">
        <v>1412</v>
      </c>
    </row>
    <row r="283" spans="1:6" s="1" customFormat="1" ht="14.25" x14ac:dyDescent="0.2">
      <c r="A283" s="172" t="s">
        <v>1692</v>
      </c>
      <c r="B283" s="173"/>
      <c r="C283" s="42">
        <v>73146</v>
      </c>
      <c r="D283" s="42"/>
      <c r="E283" s="42"/>
      <c r="F283" s="24" t="s">
        <v>1412</v>
      </c>
    </row>
    <row r="284" spans="1:6" s="1" customFormat="1" ht="14.25" x14ac:dyDescent="0.2">
      <c r="A284" s="172" t="s">
        <v>1693</v>
      </c>
      <c r="B284" s="173"/>
      <c r="C284" s="42">
        <v>43022</v>
      </c>
      <c r="D284" s="42"/>
      <c r="E284" s="42"/>
      <c r="F284" s="24" t="s">
        <v>1412</v>
      </c>
    </row>
    <row r="285" spans="1:6" s="1" customFormat="1" ht="14.25" x14ac:dyDescent="0.2">
      <c r="A285" s="172" t="s">
        <v>1694</v>
      </c>
      <c r="B285" s="173"/>
      <c r="C285" s="42">
        <v>43022</v>
      </c>
      <c r="D285" s="42"/>
      <c r="E285" s="42"/>
      <c r="F285" s="24" t="s">
        <v>1412</v>
      </c>
    </row>
    <row r="286" spans="1:6" s="1" customFormat="1" ht="14.25" x14ac:dyDescent="0.2">
      <c r="A286" s="172" t="s">
        <v>1695</v>
      </c>
      <c r="B286" s="173"/>
      <c r="C286" s="42">
        <v>97245</v>
      </c>
      <c r="D286" s="42"/>
      <c r="E286" s="42"/>
      <c r="F286" s="24" t="s">
        <v>1412</v>
      </c>
    </row>
    <row r="287" spans="1:6" s="1" customFormat="1" ht="14.25" x14ac:dyDescent="0.2">
      <c r="A287" s="172" t="s">
        <v>1696</v>
      </c>
      <c r="B287" s="173"/>
      <c r="C287" s="42">
        <v>39314</v>
      </c>
      <c r="D287" s="42"/>
      <c r="E287" s="42"/>
      <c r="F287" s="24" t="s">
        <v>1412</v>
      </c>
    </row>
    <row r="288" spans="1:6" s="1" customFormat="1" ht="14.25" x14ac:dyDescent="0.2">
      <c r="A288" s="172" t="s">
        <v>1697</v>
      </c>
      <c r="B288" s="173"/>
      <c r="C288" s="42">
        <v>43949</v>
      </c>
      <c r="D288" s="42"/>
      <c r="E288" s="42"/>
      <c r="F288" s="24" t="s">
        <v>1412</v>
      </c>
    </row>
    <row r="289" spans="1:6" s="1" customFormat="1" ht="14.25" x14ac:dyDescent="0.2">
      <c r="A289" s="172" t="s">
        <v>1698</v>
      </c>
      <c r="B289" s="173"/>
      <c r="C289" s="42">
        <v>40010</v>
      </c>
      <c r="D289" s="42"/>
      <c r="E289" s="42"/>
      <c r="F289" s="24" t="s">
        <v>1412</v>
      </c>
    </row>
    <row r="290" spans="1:6" s="1" customFormat="1" ht="14.25" x14ac:dyDescent="0.2">
      <c r="A290" s="172" t="s">
        <v>1699</v>
      </c>
      <c r="B290" s="173"/>
      <c r="C290" s="42">
        <v>38203</v>
      </c>
      <c r="D290" s="42"/>
      <c r="E290" s="42"/>
      <c r="F290" s="24" t="s">
        <v>1412</v>
      </c>
    </row>
    <row r="291" spans="1:6" s="1" customFormat="1" ht="14.25" x14ac:dyDescent="0.2">
      <c r="A291" s="172" t="s">
        <v>1700</v>
      </c>
      <c r="B291" s="173"/>
      <c r="C291" s="42">
        <v>43949</v>
      </c>
      <c r="D291" s="42"/>
      <c r="E291" s="42"/>
      <c r="F291" s="24" t="s">
        <v>1412</v>
      </c>
    </row>
    <row r="292" spans="1:6" s="1" customFormat="1" ht="14.25" x14ac:dyDescent="0.2">
      <c r="A292" s="172" t="s">
        <v>1701</v>
      </c>
      <c r="B292" s="173"/>
      <c r="C292" s="42">
        <v>41817</v>
      </c>
      <c r="D292" s="42"/>
      <c r="E292" s="42"/>
      <c r="F292" s="24" t="s">
        <v>1412</v>
      </c>
    </row>
    <row r="293" spans="1:6" s="1" customFormat="1" ht="14.25" x14ac:dyDescent="0.2">
      <c r="A293" s="172" t="s">
        <v>1702</v>
      </c>
      <c r="B293" s="173"/>
      <c r="C293" s="42">
        <v>38851</v>
      </c>
      <c r="D293" s="42"/>
      <c r="E293" s="42"/>
      <c r="F293" s="24" t="s">
        <v>1412</v>
      </c>
    </row>
    <row r="294" spans="1:6" s="1" customFormat="1" ht="14.25" x14ac:dyDescent="0.2">
      <c r="A294" s="172" t="s">
        <v>1703</v>
      </c>
      <c r="B294" s="173"/>
      <c r="C294" s="42">
        <v>73146</v>
      </c>
      <c r="D294" s="42"/>
      <c r="E294" s="42"/>
      <c r="F294" s="24" t="s">
        <v>1412</v>
      </c>
    </row>
    <row r="295" spans="1:6" s="1" customFormat="1" ht="14.25" x14ac:dyDescent="0.2">
      <c r="A295" s="172" t="s">
        <v>1704</v>
      </c>
      <c r="B295" s="173"/>
      <c r="C295" s="42">
        <v>95363</v>
      </c>
      <c r="D295" s="42"/>
      <c r="E295" s="42"/>
      <c r="F295" s="24" t="s">
        <v>1412</v>
      </c>
    </row>
    <row r="296" spans="1:6" s="1" customFormat="1" ht="14.25" x14ac:dyDescent="0.2">
      <c r="A296" s="172" t="s">
        <v>1705</v>
      </c>
      <c r="B296" s="173"/>
      <c r="C296" s="42">
        <v>44227</v>
      </c>
      <c r="D296" s="42"/>
      <c r="E296" s="42"/>
      <c r="F296" s="24" t="s">
        <v>1412</v>
      </c>
    </row>
    <row r="297" spans="1:6" s="1" customFormat="1" ht="14.25" x14ac:dyDescent="0.2">
      <c r="A297" s="172" t="s">
        <v>1706</v>
      </c>
      <c r="B297" s="173"/>
      <c r="C297" s="42">
        <v>12793</v>
      </c>
      <c r="D297" s="42"/>
      <c r="E297" s="42"/>
      <c r="F297" s="24" t="s">
        <v>1412</v>
      </c>
    </row>
    <row r="298" spans="1:6" x14ac:dyDescent="0.25">
      <c r="A298" s="172" t="s">
        <v>1707</v>
      </c>
      <c r="B298" s="173"/>
      <c r="C298" s="42">
        <v>63791</v>
      </c>
      <c r="D298" s="42"/>
      <c r="E298" s="42"/>
      <c r="F298" s="24" t="s">
        <v>1412</v>
      </c>
    </row>
    <row r="299" spans="1:6" x14ac:dyDescent="0.25">
      <c r="A299" s="172" t="s">
        <v>1708</v>
      </c>
      <c r="B299" s="173"/>
      <c r="C299" s="42">
        <v>46266</v>
      </c>
      <c r="D299" s="42"/>
      <c r="E299" s="42"/>
      <c r="F299" s="24" t="s">
        <v>1412</v>
      </c>
    </row>
    <row r="300" spans="1:6" s="1" customFormat="1" ht="14.25" x14ac:dyDescent="0.2">
      <c r="A300" s="172" t="s">
        <v>1709</v>
      </c>
      <c r="B300" s="173"/>
      <c r="C300" s="42">
        <v>38010</v>
      </c>
      <c r="D300" s="42"/>
      <c r="E300" s="42"/>
      <c r="F300" s="24" t="s">
        <v>1412</v>
      </c>
    </row>
    <row r="301" spans="1:6" s="1" customFormat="1" ht="14.25" x14ac:dyDescent="0.2">
      <c r="A301" s="172" t="s">
        <v>1710</v>
      </c>
      <c r="B301" s="173"/>
      <c r="C301" s="42">
        <v>9771</v>
      </c>
      <c r="D301" s="42"/>
      <c r="E301" s="42"/>
      <c r="F301" s="24" t="s">
        <v>1412</v>
      </c>
    </row>
    <row r="302" spans="1:6" s="1" customFormat="1" ht="14.25" x14ac:dyDescent="0.2">
      <c r="A302" s="172" t="s">
        <v>1711</v>
      </c>
      <c r="B302" s="173"/>
      <c r="C302" s="42">
        <v>7602</v>
      </c>
      <c r="D302" s="42"/>
      <c r="E302" s="42"/>
      <c r="F302" s="24" t="s">
        <v>1412</v>
      </c>
    </row>
    <row r="303" spans="1:6" s="1" customFormat="1" ht="14.25" x14ac:dyDescent="0.2">
      <c r="A303" s="172" t="s">
        <v>1712</v>
      </c>
      <c r="B303" s="173"/>
      <c r="C303" s="42">
        <v>381976</v>
      </c>
      <c r="D303" s="42"/>
      <c r="E303" s="42"/>
      <c r="F303" s="24" t="s">
        <v>1412</v>
      </c>
    </row>
    <row r="304" spans="1:6" s="1" customFormat="1" ht="14.25" x14ac:dyDescent="0.2">
      <c r="A304" s="172" t="s">
        <v>1713</v>
      </c>
      <c r="B304" s="173"/>
      <c r="C304" s="42">
        <v>188786</v>
      </c>
      <c r="D304" s="42"/>
      <c r="E304" s="42"/>
      <c r="F304" s="24" t="s">
        <v>1412</v>
      </c>
    </row>
    <row r="305" spans="1:6" s="1" customFormat="1" ht="14.25" x14ac:dyDescent="0.2">
      <c r="A305" s="172" t="s">
        <v>1714</v>
      </c>
      <c r="B305" s="173"/>
      <c r="C305" s="42">
        <v>1745</v>
      </c>
      <c r="D305" s="42"/>
      <c r="E305" s="42"/>
      <c r="F305" s="24" t="s">
        <v>1412</v>
      </c>
    </row>
    <row r="306" spans="1:6" s="1" customFormat="1" ht="14.25" x14ac:dyDescent="0.2">
      <c r="A306" s="172" t="s">
        <v>1715</v>
      </c>
      <c r="B306" s="173"/>
      <c r="C306" s="42">
        <v>4364</v>
      </c>
      <c r="D306" s="42"/>
      <c r="E306" s="42"/>
      <c r="F306" s="24" t="s">
        <v>1412</v>
      </c>
    </row>
    <row r="307" spans="1:6" s="1" customFormat="1" ht="14.25" x14ac:dyDescent="0.2">
      <c r="A307" s="172" t="s">
        <v>1716</v>
      </c>
      <c r="B307" s="173"/>
      <c r="C307" s="42">
        <v>184436</v>
      </c>
      <c r="D307" s="42"/>
      <c r="E307" s="42"/>
      <c r="F307" s="24" t="s">
        <v>1412</v>
      </c>
    </row>
    <row r="308" spans="1:6" s="1" customFormat="1" ht="14.25" x14ac:dyDescent="0.2">
      <c r="A308" s="172" t="s">
        <v>1717</v>
      </c>
      <c r="B308" s="173"/>
      <c r="C308" s="42">
        <v>30168</v>
      </c>
      <c r="D308" s="42"/>
      <c r="E308" s="42"/>
      <c r="F308" s="24" t="s">
        <v>1412</v>
      </c>
    </row>
    <row r="309" spans="1:6" s="1" customFormat="1" ht="14.25" x14ac:dyDescent="0.2">
      <c r="A309" s="172" t="s">
        <v>1718</v>
      </c>
      <c r="B309" s="173"/>
      <c r="C309" s="42">
        <v>2182357</v>
      </c>
      <c r="D309" s="42"/>
      <c r="E309" s="42"/>
      <c r="F309" s="24" t="s">
        <v>1412</v>
      </c>
    </row>
    <row r="310" spans="1:6" s="1" customFormat="1" ht="14.25" x14ac:dyDescent="0.2">
      <c r="A310" s="172" t="s">
        <v>1719</v>
      </c>
      <c r="B310" s="173"/>
      <c r="C310" s="42">
        <v>3142595</v>
      </c>
      <c r="D310" s="42"/>
      <c r="E310" s="42"/>
      <c r="F310" s="24" t="s">
        <v>1412</v>
      </c>
    </row>
    <row r="311" spans="1:6" s="1" customFormat="1" ht="14.25" x14ac:dyDescent="0.2">
      <c r="A311" s="172" t="s">
        <v>1720</v>
      </c>
      <c r="B311" s="173"/>
      <c r="C311" s="42">
        <v>4364715</v>
      </c>
      <c r="D311" s="42"/>
      <c r="E311" s="42"/>
      <c r="F311" s="24" t="s">
        <v>1412</v>
      </c>
    </row>
    <row r="312" spans="1:6" s="1" customFormat="1" ht="14.25" x14ac:dyDescent="0.2">
      <c r="A312" s="172" t="s">
        <v>1721</v>
      </c>
      <c r="B312" s="173"/>
      <c r="C312" s="42">
        <v>3840949</v>
      </c>
      <c r="D312" s="42"/>
      <c r="E312" s="42"/>
      <c r="F312" s="24" t="s">
        <v>1412</v>
      </c>
    </row>
    <row r="313" spans="1:6" s="1" customFormat="1" ht="14.25" x14ac:dyDescent="0.2">
      <c r="A313" s="172" t="s">
        <v>1722</v>
      </c>
      <c r="B313" s="173"/>
      <c r="C313" s="42">
        <v>4364716</v>
      </c>
      <c r="D313" s="42"/>
      <c r="E313" s="42"/>
      <c r="F313" s="24" t="s">
        <v>1412</v>
      </c>
    </row>
    <row r="314" spans="1:6" s="1" customFormat="1" ht="14.25" x14ac:dyDescent="0.2">
      <c r="A314" s="172" t="s">
        <v>1723</v>
      </c>
      <c r="B314" s="173"/>
      <c r="C314" s="42">
        <v>1047531</v>
      </c>
      <c r="D314" s="42"/>
      <c r="E314" s="42"/>
      <c r="F314" s="24" t="s">
        <v>1412</v>
      </c>
    </row>
    <row r="315" spans="1:6" s="1" customFormat="1" ht="14.25" x14ac:dyDescent="0.2">
      <c r="A315" s="172" t="s">
        <v>1724</v>
      </c>
      <c r="B315" s="173"/>
      <c r="C315" s="42">
        <v>163963</v>
      </c>
      <c r="D315" s="42"/>
      <c r="E315" s="42"/>
      <c r="F315" s="24" t="s">
        <v>1412</v>
      </c>
    </row>
    <row r="316" spans="1:6" s="1" customFormat="1" ht="14.25" x14ac:dyDescent="0.2">
      <c r="A316" s="172" t="s">
        <v>1725</v>
      </c>
      <c r="B316" s="173"/>
      <c r="C316" s="42">
        <v>226965</v>
      </c>
      <c r="D316" s="42"/>
      <c r="E316" s="42"/>
      <c r="F316" s="24" t="s">
        <v>1412</v>
      </c>
    </row>
    <row r="317" spans="1:6" s="1" customFormat="1" ht="14.25" x14ac:dyDescent="0.2">
      <c r="A317" s="172" t="s">
        <v>1726</v>
      </c>
      <c r="B317" s="173"/>
      <c r="C317" s="42">
        <v>286967</v>
      </c>
      <c r="D317" s="42"/>
      <c r="E317" s="42"/>
      <c r="F317" s="24" t="s">
        <v>1412</v>
      </c>
    </row>
    <row r="318" spans="1:6" s="1" customFormat="1" ht="14.25" x14ac:dyDescent="0.2">
      <c r="A318" s="172" t="s">
        <v>1727</v>
      </c>
      <c r="B318" s="173"/>
      <c r="C318" s="42">
        <v>379129</v>
      </c>
      <c r="D318" s="42"/>
      <c r="E318" s="42"/>
      <c r="F318" s="24" t="s">
        <v>1412</v>
      </c>
    </row>
    <row r="319" spans="1:6" s="1" customFormat="1" ht="14.25" x14ac:dyDescent="0.2">
      <c r="A319" s="172" t="s">
        <v>1728</v>
      </c>
      <c r="B319" s="173"/>
      <c r="C319" s="42">
        <v>840000</v>
      </c>
      <c r="D319" s="42"/>
      <c r="E319" s="42"/>
      <c r="F319" s="24" t="s">
        <v>1412</v>
      </c>
    </row>
    <row r="320" spans="1:6" s="1" customFormat="1" ht="14.25" x14ac:dyDescent="0.2">
      <c r="A320" s="172" t="s">
        <v>1729</v>
      </c>
      <c r="B320" s="173"/>
      <c r="C320" s="42">
        <v>21000000</v>
      </c>
      <c r="D320" s="42"/>
      <c r="E320" s="42"/>
      <c r="F320" s="24" t="s">
        <v>1412</v>
      </c>
    </row>
    <row r="321" spans="1:6" s="1" customFormat="1" ht="14.25" x14ac:dyDescent="0.2">
      <c r="A321" s="172" t="s">
        <v>1730</v>
      </c>
      <c r="B321" s="173"/>
      <c r="C321" s="42">
        <v>8400000</v>
      </c>
      <c r="D321" s="42"/>
      <c r="E321" s="42"/>
      <c r="F321" s="24" t="s">
        <v>1412</v>
      </c>
    </row>
    <row r="322" spans="1:6" s="1" customFormat="1" ht="14.25" x14ac:dyDescent="0.2">
      <c r="A322" s="172" t="s">
        <v>1731</v>
      </c>
      <c r="B322" s="173"/>
      <c r="C322" s="42">
        <v>6069826</v>
      </c>
      <c r="D322" s="42"/>
      <c r="E322" s="42"/>
      <c r="F322" s="24" t="s">
        <v>1412</v>
      </c>
    </row>
    <row r="323" spans="1:6" s="1" customFormat="1" ht="14.25" x14ac:dyDescent="0.2">
      <c r="A323" s="172" t="s">
        <v>1732</v>
      </c>
      <c r="B323" s="173"/>
      <c r="C323" s="42">
        <v>5196882</v>
      </c>
      <c r="D323" s="42"/>
      <c r="E323" s="42"/>
      <c r="F323" s="24" t="s">
        <v>1412</v>
      </c>
    </row>
    <row r="324" spans="1:6" s="1" customFormat="1" ht="14.25" x14ac:dyDescent="0.2">
      <c r="A324" s="172" t="s">
        <v>1733</v>
      </c>
      <c r="B324" s="173"/>
      <c r="C324" s="42">
        <v>17500000</v>
      </c>
      <c r="D324" s="42"/>
      <c r="E324" s="42"/>
      <c r="F324" s="24" t="s">
        <v>1412</v>
      </c>
    </row>
    <row r="325" spans="1:6" s="1" customFormat="1" ht="14.25" x14ac:dyDescent="0.2">
      <c r="A325" s="172" t="s">
        <v>1734</v>
      </c>
      <c r="B325" s="173"/>
      <c r="C325" s="42">
        <v>21000000</v>
      </c>
      <c r="D325" s="42"/>
      <c r="E325" s="42"/>
      <c r="F325" s="24" t="s">
        <v>1412</v>
      </c>
    </row>
    <row r="326" spans="1:6" s="1" customFormat="1" ht="14.25" x14ac:dyDescent="0.2">
      <c r="A326" s="172" t="s">
        <v>1735</v>
      </c>
      <c r="B326" s="173"/>
      <c r="C326" s="42">
        <v>630000</v>
      </c>
      <c r="D326" s="42"/>
      <c r="E326" s="42"/>
      <c r="F326" s="24" t="s">
        <v>1412</v>
      </c>
    </row>
    <row r="327" spans="1:6" s="1" customFormat="1" ht="14.25" x14ac:dyDescent="0.2">
      <c r="A327" s="172" t="s">
        <v>1736</v>
      </c>
      <c r="B327" s="173"/>
      <c r="C327" s="42">
        <v>2192564</v>
      </c>
      <c r="D327" s="42"/>
      <c r="E327" s="42"/>
      <c r="F327" s="24" t="s">
        <v>1412</v>
      </c>
    </row>
    <row r="328" spans="1:6" s="1" customFormat="1" ht="14.25" x14ac:dyDescent="0.2">
      <c r="A328" s="172" t="s">
        <v>1737</v>
      </c>
      <c r="B328" s="173"/>
      <c r="C328" s="42">
        <v>2975787</v>
      </c>
      <c r="D328" s="42"/>
      <c r="E328" s="42"/>
      <c r="F328" s="24" t="s">
        <v>1412</v>
      </c>
    </row>
    <row r="329" spans="1:6" s="1" customFormat="1" ht="14.25" x14ac:dyDescent="0.2">
      <c r="A329" s="172" t="s">
        <v>1738</v>
      </c>
      <c r="B329" s="173"/>
      <c r="C329" s="42">
        <v>261883</v>
      </c>
      <c r="D329" s="42"/>
      <c r="E329" s="42"/>
      <c r="F329" s="24" t="s">
        <v>1412</v>
      </c>
    </row>
    <row r="330" spans="1:6" s="1" customFormat="1" ht="14.25" x14ac:dyDescent="0.2">
      <c r="A330" s="172" t="s">
        <v>1739</v>
      </c>
      <c r="B330" s="173"/>
      <c r="C330" s="42">
        <v>6983545</v>
      </c>
      <c r="D330" s="42"/>
      <c r="E330" s="42"/>
      <c r="F330" s="24" t="s">
        <v>1412</v>
      </c>
    </row>
    <row r="331" spans="1:6" s="1" customFormat="1" ht="14.25" x14ac:dyDescent="0.2">
      <c r="A331" s="172" t="s">
        <v>1740</v>
      </c>
      <c r="B331" s="173"/>
      <c r="C331" s="42">
        <v>345345</v>
      </c>
      <c r="D331" s="42"/>
      <c r="E331" s="42"/>
      <c r="F331" s="24" t="s">
        <v>1412</v>
      </c>
    </row>
    <row r="332" spans="1:6" s="1" customFormat="1" ht="14.25" x14ac:dyDescent="0.2">
      <c r="A332" s="172" t="s">
        <v>1741</v>
      </c>
      <c r="B332" s="173"/>
      <c r="C332" s="42">
        <v>698354</v>
      </c>
      <c r="D332" s="42"/>
      <c r="E332" s="42"/>
      <c r="F332" s="24" t="s">
        <v>1412</v>
      </c>
    </row>
    <row r="333" spans="1:6" s="1" customFormat="1" ht="14.25" x14ac:dyDescent="0.2">
      <c r="A333" s="172"/>
      <c r="B333" s="173"/>
      <c r="C333" s="42"/>
      <c r="D333" s="42"/>
      <c r="E333" s="42"/>
      <c r="F333" s="42"/>
    </row>
    <row r="334" spans="1:6" x14ac:dyDescent="0.25">
      <c r="A334" s="172"/>
      <c r="B334" s="173"/>
      <c r="C334" s="42"/>
      <c r="D334" s="42"/>
      <c r="E334" s="42"/>
      <c r="F334" s="42"/>
    </row>
    <row r="335" spans="1:6" x14ac:dyDescent="0.25">
      <c r="A335" s="172"/>
      <c r="B335" s="173"/>
      <c r="C335" s="42"/>
      <c r="D335" s="42"/>
      <c r="E335" s="42"/>
      <c r="F335" s="42"/>
    </row>
    <row r="336" spans="1:6" s="1" customFormat="1" ht="14.25" x14ac:dyDescent="0.2">
      <c r="A336" s="172"/>
      <c r="B336" s="173"/>
      <c r="C336" s="42"/>
      <c r="D336" s="42"/>
      <c r="E336" s="42"/>
      <c r="F336" s="42"/>
    </row>
    <row r="337" spans="1:6" s="1" customFormat="1" ht="14.25" x14ac:dyDescent="0.2">
      <c r="A337" s="172"/>
      <c r="B337" s="173"/>
      <c r="C337" s="42"/>
      <c r="D337" s="42"/>
      <c r="E337" s="42"/>
      <c r="F337" s="42"/>
    </row>
    <row r="338" spans="1:6" s="1" customFormat="1" ht="14.25" x14ac:dyDescent="0.2">
      <c r="A338" s="172"/>
      <c r="B338" s="173"/>
      <c r="C338" s="42"/>
      <c r="D338" s="42"/>
      <c r="E338" s="42"/>
      <c r="F338" s="42"/>
    </row>
    <row r="339" spans="1:6" x14ac:dyDescent="0.25">
      <c r="A339" s="172"/>
      <c r="B339" s="173"/>
      <c r="C339" s="42"/>
      <c r="D339" s="42"/>
      <c r="E339" s="42"/>
      <c r="F339" s="42"/>
    </row>
    <row r="340" spans="1:6" x14ac:dyDescent="0.25">
      <c r="A340" s="172"/>
      <c r="B340" s="173"/>
      <c r="C340" s="42"/>
      <c r="D340" s="42"/>
      <c r="E340" s="42"/>
      <c r="F340" s="42"/>
    </row>
    <row r="341" spans="1:6" s="1" customFormat="1" ht="14.25" x14ac:dyDescent="0.2">
      <c r="A341" s="172"/>
      <c r="B341" s="173"/>
      <c r="C341" s="42"/>
      <c r="D341" s="42"/>
      <c r="E341" s="42"/>
      <c r="F341" s="42"/>
    </row>
    <row r="342" spans="1:6" s="1" customFormat="1" ht="14.25" x14ac:dyDescent="0.2">
      <c r="A342" s="172"/>
      <c r="B342" s="173"/>
      <c r="C342" s="42"/>
      <c r="D342" s="42"/>
      <c r="E342" s="42"/>
      <c r="F342" s="42"/>
    </row>
    <row r="343" spans="1:6" s="1" customFormat="1" ht="14.25" x14ac:dyDescent="0.2">
      <c r="A343" s="172"/>
      <c r="B343" s="173"/>
      <c r="C343" s="42"/>
      <c r="D343" s="42"/>
      <c r="E343" s="42"/>
      <c r="F343" s="42"/>
    </row>
    <row r="344" spans="1:6" s="1" customFormat="1" ht="14.25" x14ac:dyDescent="0.2">
      <c r="A344" s="172"/>
      <c r="B344" s="173"/>
      <c r="C344" s="42"/>
      <c r="D344" s="42"/>
      <c r="E344" s="42"/>
      <c r="F344" s="42"/>
    </row>
    <row r="345" spans="1:6" s="1" customFormat="1" ht="14.25" x14ac:dyDescent="0.2">
      <c r="A345" s="172"/>
      <c r="B345" s="173"/>
      <c r="C345" s="42"/>
      <c r="D345" s="42"/>
      <c r="E345" s="42"/>
      <c r="F345" s="42"/>
    </row>
    <row r="346" spans="1:6" s="1" customFormat="1" ht="14.25" x14ac:dyDescent="0.2">
      <c r="A346" s="172"/>
      <c r="B346" s="173"/>
      <c r="C346" s="42"/>
      <c r="D346" s="42"/>
      <c r="E346" s="42"/>
      <c r="F346" s="42"/>
    </row>
    <row r="347" spans="1:6" x14ac:dyDescent="0.25">
      <c r="A347" s="172"/>
      <c r="B347" s="173"/>
      <c r="C347" s="42"/>
      <c r="D347" s="42"/>
      <c r="E347" s="42"/>
      <c r="F347" s="42"/>
    </row>
    <row r="350" spans="1:6" s="1" customFormat="1" ht="14.25" x14ac:dyDescent="0.2"/>
    <row r="351" spans="1:6" s="1" customFormat="1" ht="14.25" x14ac:dyDescent="0.2"/>
    <row r="352" spans="1:6" s="1" customFormat="1" ht="14.25" x14ac:dyDescent="0.2"/>
    <row r="353"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3" s="1" customFormat="1" ht="14.25" x14ac:dyDescent="0.2"/>
    <row r="374" s="1" customFormat="1" ht="14.25" x14ac:dyDescent="0.2"/>
    <row r="375" s="1" customFormat="1" ht="14.25" x14ac:dyDescent="0.2"/>
    <row r="378" s="1" customFormat="1" ht="14.25" x14ac:dyDescent="0.2"/>
    <row r="379" s="1" customFormat="1" ht="14.25" x14ac:dyDescent="0.2"/>
    <row r="380" s="1" customFormat="1" ht="14.25" x14ac:dyDescent="0.2"/>
    <row r="383" s="1" customFormat="1" ht="14.25" x14ac:dyDescent="0.2"/>
    <row r="384" s="1" customFormat="1" ht="14.25" x14ac:dyDescent="0.2"/>
    <row r="385" s="1" customFormat="1" ht="14.25" x14ac:dyDescent="0.2"/>
    <row r="386" s="1" customFormat="1" ht="14.25" x14ac:dyDescent="0.2"/>
    <row r="388" s="1" customFormat="1" ht="14.25" x14ac:dyDescent="0.2"/>
    <row r="389" s="1" customFormat="1" ht="14.25" x14ac:dyDescent="0.2"/>
    <row r="390" s="1" customFormat="1" ht="14.25" x14ac:dyDescent="0.2"/>
    <row r="393" s="1" customFormat="1" ht="14.25" x14ac:dyDescent="0.2"/>
    <row r="394" s="1" customFormat="1" ht="14.25" x14ac:dyDescent="0.2"/>
    <row r="395" s="1" customFormat="1" ht="14.25" x14ac:dyDescent="0.2"/>
    <row r="396"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row r="428" s="1" customFormat="1" ht="14.25" x14ac:dyDescent="0.2"/>
    <row r="429" s="1" customFormat="1" ht="14.25" x14ac:dyDescent="0.2"/>
    <row r="432" s="1" customFormat="1" ht="14.25" x14ac:dyDescent="0.2"/>
    <row r="433" s="1" customFormat="1" ht="14.25" x14ac:dyDescent="0.2"/>
    <row r="434" s="1" customFormat="1" ht="14.25" x14ac:dyDescent="0.2"/>
    <row r="435" s="1" customFormat="1" ht="14.25" x14ac:dyDescent="0.2"/>
    <row r="436" s="1" customFormat="1" ht="14.25" x14ac:dyDescent="0.2"/>
    <row r="437" s="1" customFormat="1" ht="14.25" x14ac:dyDescent="0.2"/>
    <row r="438" s="1" customFormat="1" ht="14.25" x14ac:dyDescent="0.2"/>
    <row r="439" s="1" customFormat="1" ht="14.25" x14ac:dyDescent="0.2"/>
    <row r="440" s="1" customFormat="1" ht="14.25" x14ac:dyDescent="0.2"/>
    <row r="441" s="1" customFormat="1" ht="14.25" x14ac:dyDescent="0.2"/>
    <row r="442" s="1" customFormat="1" ht="14.25" x14ac:dyDescent="0.2"/>
    <row r="443" s="1" customFormat="1" ht="14.25" x14ac:dyDescent="0.2"/>
    <row r="444" s="1" customFormat="1" ht="14.25" x14ac:dyDescent="0.2"/>
    <row r="445" s="1" customFormat="1" ht="14.25" x14ac:dyDescent="0.2"/>
    <row r="446" s="1" customFormat="1" ht="14.25" x14ac:dyDescent="0.2"/>
    <row r="447" s="1" customFormat="1" ht="14.25" x14ac:dyDescent="0.2"/>
    <row r="448" s="1" customFormat="1" ht="14.25" x14ac:dyDescent="0.2"/>
    <row r="449" s="1" customFormat="1" ht="14.25" x14ac:dyDescent="0.2"/>
    <row r="450" s="1" customFormat="1" ht="14.25" x14ac:dyDescent="0.2"/>
    <row r="451" s="1" customFormat="1" ht="14.25" x14ac:dyDescent="0.2"/>
    <row r="452" s="1" customFormat="1" ht="14.25" x14ac:dyDescent="0.2"/>
    <row r="453" s="1" customFormat="1" ht="14.25" x14ac:dyDescent="0.2"/>
    <row r="454" s="1" customFormat="1" ht="14.25" x14ac:dyDescent="0.2"/>
    <row r="455" s="1" customFormat="1" ht="14.25" x14ac:dyDescent="0.2"/>
    <row r="456" s="1" customFormat="1" ht="14.25" x14ac:dyDescent="0.2"/>
    <row r="457" s="1" customFormat="1" ht="14.25" x14ac:dyDescent="0.2"/>
    <row r="458" s="1" customFormat="1" ht="14.25" x14ac:dyDescent="0.2"/>
    <row r="459" s="1" customFormat="1" ht="14.25" x14ac:dyDescent="0.2"/>
    <row r="460" s="1" customFormat="1" ht="14.25" x14ac:dyDescent="0.2"/>
    <row r="461" s="1" customFormat="1" ht="14.25" x14ac:dyDescent="0.2"/>
    <row r="462" s="1" customFormat="1" ht="14.25" x14ac:dyDescent="0.2"/>
    <row r="463" s="1" customFormat="1" ht="14.25" x14ac:dyDescent="0.2"/>
    <row r="464" s="1" customFormat="1" ht="14.25" x14ac:dyDescent="0.2"/>
    <row r="465" s="1" customFormat="1" ht="14.25" x14ac:dyDescent="0.2"/>
    <row r="466" s="1" customFormat="1" ht="14.25" x14ac:dyDescent="0.2"/>
    <row r="467" s="1" customFormat="1" ht="14.25" x14ac:dyDescent="0.2"/>
    <row r="468" s="1" customFormat="1" ht="14.25" x14ac:dyDescent="0.2"/>
    <row r="469" s="1" customFormat="1" ht="14.25" x14ac:dyDescent="0.2"/>
    <row r="470" s="1" customFormat="1" ht="14.25" x14ac:dyDescent="0.2"/>
    <row r="471" s="1" customFormat="1" ht="14.25" x14ac:dyDescent="0.2"/>
    <row r="472" s="1" customFormat="1" ht="14.25" x14ac:dyDescent="0.2"/>
    <row r="473" s="1" customFormat="1" ht="14.25" x14ac:dyDescent="0.2"/>
    <row r="474" s="1" customFormat="1" ht="14.25" x14ac:dyDescent="0.2"/>
    <row r="475" s="1" customFormat="1" ht="14.25" x14ac:dyDescent="0.2"/>
    <row r="476" s="1" customFormat="1" ht="14.25" x14ac:dyDescent="0.2"/>
    <row r="477" s="1" customFormat="1" ht="14.25" x14ac:dyDescent="0.2"/>
    <row r="478" s="1" customFormat="1" ht="14.25" x14ac:dyDescent="0.2"/>
    <row r="479" s="1" customFormat="1" ht="14.25" x14ac:dyDescent="0.2"/>
    <row r="480" s="1" customFormat="1" ht="14.25" x14ac:dyDescent="0.2"/>
    <row r="481" s="1" customFormat="1" ht="14.25" x14ac:dyDescent="0.2"/>
    <row r="482" s="1" customFormat="1" ht="14.25" x14ac:dyDescent="0.2"/>
    <row r="483" s="1" customFormat="1" ht="14.25" x14ac:dyDescent="0.2"/>
    <row r="484" s="1" customFormat="1" ht="14.25" x14ac:dyDescent="0.2"/>
    <row r="485" s="1" customFormat="1" ht="14.25" x14ac:dyDescent="0.2"/>
    <row r="486" s="1" customFormat="1" ht="14.25" x14ac:dyDescent="0.2"/>
    <row r="487" s="1" customFormat="1" ht="14.25" x14ac:dyDescent="0.2"/>
    <row r="488" s="1" customFormat="1" ht="14.25" x14ac:dyDescent="0.2"/>
    <row r="489" s="1" customFormat="1" ht="14.25" x14ac:dyDescent="0.2"/>
    <row r="490" s="1" customFormat="1" ht="14.25" x14ac:dyDescent="0.2"/>
    <row r="491" s="1" customFormat="1" ht="14.25" x14ac:dyDescent="0.2"/>
    <row r="492" s="1" customFormat="1" ht="14.25" x14ac:dyDescent="0.2"/>
    <row r="493" s="1" customFormat="1" ht="14.25" x14ac:dyDescent="0.2"/>
    <row r="494" s="1" customFormat="1" ht="14.25" x14ac:dyDescent="0.2"/>
    <row r="495" s="1" customFormat="1" ht="14.25" x14ac:dyDescent="0.2"/>
    <row r="496" s="1" customFormat="1" ht="14.25" x14ac:dyDescent="0.2"/>
    <row r="497" s="1" customFormat="1" ht="14.25" x14ac:dyDescent="0.2"/>
    <row r="498" s="1" customFormat="1" ht="14.25" x14ac:dyDescent="0.2"/>
    <row r="499" s="1" customFormat="1" ht="14.25" x14ac:dyDescent="0.2"/>
    <row r="500" s="1" customFormat="1" ht="14.25" x14ac:dyDescent="0.2"/>
    <row r="501" s="1" customFormat="1" ht="14.25" x14ac:dyDescent="0.2"/>
    <row r="502" s="1" customFormat="1" ht="14.25" x14ac:dyDescent="0.2"/>
    <row r="503" s="1" customFormat="1" ht="14.25" x14ac:dyDescent="0.2"/>
    <row r="504" s="1" customFormat="1" ht="14.25" x14ac:dyDescent="0.2"/>
    <row r="505" s="1" customFormat="1" ht="14.25" x14ac:dyDescent="0.2"/>
  </sheetData>
  <mergeCells count="350">
    <mergeCell ref="A200:B200"/>
    <mergeCell ref="A221:B221"/>
    <mergeCell ref="A222:B222"/>
    <mergeCell ref="A201:B201"/>
    <mergeCell ref="A202:B202"/>
    <mergeCell ref="A203:B203"/>
    <mergeCell ref="A204:B204"/>
    <mergeCell ref="A205:B205"/>
    <mergeCell ref="A206:B206"/>
    <mergeCell ref="A207:B207"/>
    <mergeCell ref="A208:B208"/>
    <mergeCell ref="A209:B209"/>
    <mergeCell ref="A210:B210"/>
    <mergeCell ref="A211:B211"/>
    <mergeCell ref="A223:B223"/>
    <mergeCell ref="A224:B224"/>
    <mergeCell ref="A225:B225"/>
    <mergeCell ref="A226:B226"/>
    <mergeCell ref="A227:B227"/>
    <mergeCell ref="A212:B212"/>
    <mergeCell ref="A213:B213"/>
    <mergeCell ref="A214:B214"/>
    <mergeCell ref="A215:B215"/>
    <mergeCell ref="A176:B176"/>
    <mergeCell ref="A177:B177"/>
    <mergeCell ref="A178:B178"/>
    <mergeCell ref="A179:B179"/>
    <mergeCell ref="A180:B180"/>
    <mergeCell ref="A220:B220"/>
    <mergeCell ref="A181:B181"/>
    <mergeCell ref="A182:B182"/>
    <mergeCell ref="A183:B183"/>
    <mergeCell ref="A184:B184"/>
    <mergeCell ref="A185:B185"/>
    <mergeCell ref="A186:B186"/>
    <mergeCell ref="A187:B187"/>
    <mergeCell ref="A188:B188"/>
    <mergeCell ref="A189:B189"/>
    <mergeCell ref="A216:B216"/>
    <mergeCell ref="A217:B217"/>
    <mergeCell ref="A218:B218"/>
    <mergeCell ref="A219:B219"/>
    <mergeCell ref="A195:B195"/>
    <mergeCell ref="A196:B196"/>
    <mergeCell ref="A197:B197"/>
    <mergeCell ref="A198:B198"/>
    <mergeCell ref="A199:B199"/>
    <mergeCell ref="F5:F6"/>
    <mergeCell ref="A8:B8"/>
    <mergeCell ref="A1:A6"/>
    <mergeCell ref="B1:B2"/>
    <mergeCell ref="C1:E2"/>
    <mergeCell ref="F1:F2"/>
    <mergeCell ref="B3:B4"/>
    <mergeCell ref="C3:E4"/>
    <mergeCell ref="F3:F4"/>
    <mergeCell ref="B5:B6"/>
    <mergeCell ref="A13:B13"/>
    <mergeCell ref="A14:B14"/>
    <mergeCell ref="A15:B15"/>
    <mergeCell ref="A16:B16"/>
    <mergeCell ref="A9:B9"/>
    <mergeCell ref="A10:B10"/>
    <mergeCell ref="A11:B11"/>
    <mergeCell ref="A12:B12"/>
    <mergeCell ref="C5:E6"/>
    <mergeCell ref="A25:B25"/>
    <mergeCell ref="A26:B26"/>
    <mergeCell ref="A27:B27"/>
    <mergeCell ref="A28:B28"/>
    <mergeCell ref="A21:B21"/>
    <mergeCell ref="A22:B22"/>
    <mergeCell ref="A23:B23"/>
    <mergeCell ref="A24:B24"/>
    <mergeCell ref="A17:B17"/>
    <mergeCell ref="A18:B18"/>
    <mergeCell ref="A19:B19"/>
    <mergeCell ref="A20:B20"/>
    <mergeCell ref="A37:B37"/>
    <mergeCell ref="A38:B38"/>
    <mergeCell ref="A39:B39"/>
    <mergeCell ref="A40:B40"/>
    <mergeCell ref="A33:B33"/>
    <mergeCell ref="A34:B34"/>
    <mergeCell ref="A35:B35"/>
    <mergeCell ref="A36:B36"/>
    <mergeCell ref="A29:B29"/>
    <mergeCell ref="A30:B30"/>
    <mergeCell ref="A31:B31"/>
    <mergeCell ref="A32:B32"/>
    <mergeCell ref="A49:B49"/>
    <mergeCell ref="A50:B50"/>
    <mergeCell ref="A51:B51"/>
    <mergeCell ref="A52:B52"/>
    <mergeCell ref="A45:B45"/>
    <mergeCell ref="A46:B46"/>
    <mergeCell ref="A47:B47"/>
    <mergeCell ref="A48:B48"/>
    <mergeCell ref="A41:B41"/>
    <mergeCell ref="A42:B42"/>
    <mergeCell ref="A43:B43"/>
    <mergeCell ref="A44:B44"/>
    <mergeCell ref="A61:B61"/>
    <mergeCell ref="A62:B62"/>
    <mergeCell ref="A63:B63"/>
    <mergeCell ref="A64:B64"/>
    <mergeCell ref="A57:B57"/>
    <mergeCell ref="A58:B58"/>
    <mergeCell ref="A59:B59"/>
    <mergeCell ref="A60:B60"/>
    <mergeCell ref="A53:B53"/>
    <mergeCell ref="A54:B54"/>
    <mergeCell ref="A55:B55"/>
    <mergeCell ref="A56:B56"/>
    <mergeCell ref="A73:B73"/>
    <mergeCell ref="A74:B74"/>
    <mergeCell ref="A75:B75"/>
    <mergeCell ref="A76:B76"/>
    <mergeCell ref="A69:B69"/>
    <mergeCell ref="A70:B70"/>
    <mergeCell ref="A71:B71"/>
    <mergeCell ref="A72:B72"/>
    <mergeCell ref="A65:B65"/>
    <mergeCell ref="A66:B66"/>
    <mergeCell ref="A67:B67"/>
    <mergeCell ref="A68:B68"/>
    <mergeCell ref="A86:B86"/>
    <mergeCell ref="A87:B87"/>
    <mergeCell ref="A89:B89"/>
    <mergeCell ref="A82:B82"/>
    <mergeCell ref="A83:B83"/>
    <mergeCell ref="A84:B84"/>
    <mergeCell ref="A85:B85"/>
    <mergeCell ref="A77:B77"/>
    <mergeCell ref="A78:B78"/>
    <mergeCell ref="A81:B81"/>
    <mergeCell ref="A79:B79"/>
    <mergeCell ref="A80:B80"/>
    <mergeCell ref="A94:B94"/>
    <mergeCell ref="A95:B95"/>
    <mergeCell ref="A96:B96"/>
    <mergeCell ref="A97:B97"/>
    <mergeCell ref="A90:B90"/>
    <mergeCell ref="A91:B91"/>
    <mergeCell ref="A92:B92"/>
    <mergeCell ref="A93:B93"/>
    <mergeCell ref="A88:B88"/>
    <mergeCell ref="A106:B106"/>
    <mergeCell ref="A107:B107"/>
    <mergeCell ref="A108:B108"/>
    <mergeCell ref="A109:B109"/>
    <mergeCell ref="A102:B102"/>
    <mergeCell ref="A103:B103"/>
    <mergeCell ref="A104:B104"/>
    <mergeCell ref="A105:B105"/>
    <mergeCell ref="A98:B98"/>
    <mergeCell ref="A99:B99"/>
    <mergeCell ref="A100:B100"/>
    <mergeCell ref="A101:B101"/>
    <mergeCell ref="A118:B118"/>
    <mergeCell ref="A119:B119"/>
    <mergeCell ref="A120:B120"/>
    <mergeCell ref="A121:B121"/>
    <mergeCell ref="A114:B114"/>
    <mergeCell ref="A115:B115"/>
    <mergeCell ref="A116:B116"/>
    <mergeCell ref="A117:B117"/>
    <mergeCell ref="A110:B110"/>
    <mergeCell ref="A111:B111"/>
    <mergeCell ref="A112:B112"/>
    <mergeCell ref="A113:B113"/>
    <mergeCell ref="A130:B130"/>
    <mergeCell ref="A131:B131"/>
    <mergeCell ref="A132:B132"/>
    <mergeCell ref="A133:B133"/>
    <mergeCell ref="A126:B126"/>
    <mergeCell ref="A127:B127"/>
    <mergeCell ref="A128:B128"/>
    <mergeCell ref="A129:B129"/>
    <mergeCell ref="A122:B122"/>
    <mergeCell ref="A123:B123"/>
    <mergeCell ref="A124:B124"/>
    <mergeCell ref="A125:B125"/>
    <mergeCell ref="A228:B228"/>
    <mergeCell ref="A145:B145"/>
    <mergeCell ref="A146:B146"/>
    <mergeCell ref="A138:B138"/>
    <mergeCell ref="A139:B139"/>
    <mergeCell ref="A140:B140"/>
    <mergeCell ref="A141:B141"/>
    <mergeCell ref="A134:B134"/>
    <mergeCell ref="A135:B135"/>
    <mergeCell ref="A136:B136"/>
    <mergeCell ref="A137:B137"/>
    <mergeCell ref="A147:B147"/>
    <mergeCell ref="A148:B148"/>
    <mergeCell ref="A149:B149"/>
    <mergeCell ref="A150:B150"/>
    <mergeCell ref="A151:B151"/>
    <mergeCell ref="A152:B152"/>
    <mergeCell ref="A153:B153"/>
    <mergeCell ref="A154:B154"/>
    <mergeCell ref="A155:B155"/>
    <mergeCell ref="A165:B165"/>
    <mergeCell ref="A166:B166"/>
    <mergeCell ref="A167:B167"/>
    <mergeCell ref="A168:B168"/>
    <mergeCell ref="A190:B190"/>
    <mergeCell ref="A191:B191"/>
    <mergeCell ref="A192:B192"/>
    <mergeCell ref="A193:B193"/>
    <mergeCell ref="A194:B194"/>
    <mergeCell ref="A142:B142"/>
    <mergeCell ref="A143:B143"/>
    <mergeCell ref="A144:B144"/>
    <mergeCell ref="A169:B169"/>
    <mergeCell ref="A170:B170"/>
    <mergeCell ref="A171:B171"/>
    <mergeCell ref="A172:B172"/>
    <mergeCell ref="A173:B173"/>
    <mergeCell ref="A156:B156"/>
    <mergeCell ref="A157:B157"/>
    <mergeCell ref="A158:B158"/>
    <mergeCell ref="A159:B159"/>
    <mergeCell ref="A160:B160"/>
    <mergeCell ref="A161:B161"/>
    <mergeCell ref="A162:B162"/>
    <mergeCell ref="A163:B163"/>
    <mergeCell ref="A164:B164"/>
    <mergeCell ref="A174:B174"/>
    <mergeCell ref="A175:B175"/>
    <mergeCell ref="A260:B260"/>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70:B270"/>
    <mergeCell ref="A271:B271"/>
    <mergeCell ref="A272:B272"/>
    <mergeCell ref="A273:B273"/>
    <mergeCell ref="A274:B274"/>
    <mergeCell ref="A275:B275"/>
    <mergeCell ref="A276:B276"/>
    <mergeCell ref="A277:B277"/>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1:B261"/>
    <mergeCell ref="A262:B262"/>
    <mergeCell ref="A263:B263"/>
    <mergeCell ref="A264:B264"/>
    <mergeCell ref="A265:B265"/>
    <mergeCell ref="A266:B266"/>
    <mergeCell ref="A267:B267"/>
    <mergeCell ref="A268:B268"/>
    <mergeCell ref="A269:B269"/>
    <mergeCell ref="A308:B308"/>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318:B318"/>
    <mergeCell ref="A319:B319"/>
    <mergeCell ref="A320:B320"/>
    <mergeCell ref="A321:B321"/>
    <mergeCell ref="A322:B322"/>
    <mergeCell ref="A323:B323"/>
    <mergeCell ref="A324:B324"/>
    <mergeCell ref="A325:B325"/>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9:B309"/>
    <mergeCell ref="A310:B310"/>
    <mergeCell ref="A311:B311"/>
    <mergeCell ref="A312:B312"/>
    <mergeCell ref="A313:B313"/>
    <mergeCell ref="A314:B314"/>
    <mergeCell ref="A315:B315"/>
    <mergeCell ref="A316:B316"/>
    <mergeCell ref="A317:B317"/>
    <mergeCell ref="A343:B343"/>
    <mergeCell ref="A344:B344"/>
    <mergeCell ref="A345:B345"/>
    <mergeCell ref="A346:B346"/>
    <mergeCell ref="A347:B347"/>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30"/>
  <sheetViews>
    <sheetView workbookViewId="0">
      <selection activeCell="A77" sqref="A77:B77"/>
    </sheetView>
  </sheetViews>
  <sheetFormatPr baseColWidth="10" defaultColWidth="14.85546875" defaultRowHeight="15" x14ac:dyDescent="0.25"/>
  <cols>
    <col min="1" max="1" width="32.28515625" style="1" customWidth="1"/>
    <col min="2" max="2" width="14.28515625" style="1" customWidth="1"/>
    <col min="3" max="3" width="10.7109375" style="1" bestFit="1" customWidth="1"/>
    <col min="4" max="5" width="10.7109375" style="1" customWidth="1"/>
    <col min="6" max="6" width="47.85546875" style="1" bestFit="1" customWidth="1"/>
    <col min="7" max="248" width="15" style="1" customWidth="1"/>
  </cols>
  <sheetData>
    <row r="1" spans="1:248" x14ac:dyDescent="0.25">
      <c r="A1" s="85"/>
      <c r="B1" s="97" t="s">
        <v>1</v>
      </c>
      <c r="C1" s="88" t="str">
        <f>+Alquiler!C1</f>
        <v>POR DEFINIR (Prueba piloto)</v>
      </c>
      <c r="D1" s="88"/>
      <c r="E1" s="88"/>
      <c r="F1" s="81" t="s">
        <v>9</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x14ac:dyDescent="0.25">
      <c r="A2" s="85"/>
      <c r="B2" s="97"/>
      <c r="C2" s="88"/>
      <c r="D2" s="88"/>
      <c r="E2" s="88"/>
      <c r="F2" s="8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x14ac:dyDescent="0.25">
      <c r="A3" s="85"/>
      <c r="B3" s="97" t="s">
        <v>3</v>
      </c>
      <c r="C3" s="78" t="s">
        <v>7</v>
      </c>
      <c r="D3" s="78"/>
      <c r="E3" s="78"/>
      <c r="F3" s="81">
        <v>1</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x14ac:dyDescent="0.25">
      <c r="A4" s="85"/>
      <c r="B4" s="97"/>
      <c r="C4" s="78"/>
      <c r="D4" s="78"/>
      <c r="E4" s="78"/>
      <c r="F4" s="8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x14ac:dyDescent="0.25">
      <c r="A5" s="85"/>
      <c r="B5" s="97" t="s">
        <v>5</v>
      </c>
      <c r="C5" s="77" t="s">
        <v>8</v>
      </c>
      <c r="D5" s="78"/>
      <c r="E5" s="78"/>
      <c r="F5" s="81">
        <v>1</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x14ac:dyDescent="0.25">
      <c r="A6" s="85"/>
      <c r="B6" s="97"/>
      <c r="C6" s="78"/>
      <c r="D6" s="78"/>
      <c r="E6" s="78"/>
      <c r="F6" s="8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8" spans="1:248" s="1" customFormat="1" ht="36.75" x14ac:dyDescent="0.25">
      <c r="A8" s="187" t="s">
        <v>567</v>
      </c>
      <c r="B8" s="188"/>
      <c r="C8" s="67" t="s">
        <v>2101</v>
      </c>
      <c r="D8" s="57" t="s">
        <v>1797</v>
      </c>
      <c r="E8" s="57" t="s">
        <v>1798</v>
      </c>
      <c r="F8" s="57" t="s">
        <v>1796</v>
      </c>
    </row>
    <row r="9" spans="1:248" s="1" customFormat="1" ht="14.25" x14ac:dyDescent="0.2">
      <c r="A9" s="172" t="s">
        <v>568</v>
      </c>
      <c r="B9" s="173" t="s">
        <v>568</v>
      </c>
      <c r="C9" s="40">
        <v>132700</v>
      </c>
      <c r="D9" s="40"/>
      <c r="E9" s="40"/>
      <c r="F9" s="24" t="s">
        <v>666</v>
      </c>
    </row>
    <row r="10" spans="1:248" s="1" customFormat="1" ht="14.25" x14ac:dyDescent="0.2">
      <c r="A10" s="172" t="s">
        <v>569</v>
      </c>
      <c r="B10" s="173" t="s">
        <v>569</v>
      </c>
      <c r="C10" s="40">
        <v>162450</v>
      </c>
      <c r="D10" s="40"/>
      <c r="E10" s="40"/>
      <c r="F10" s="24" t="s">
        <v>665</v>
      </c>
    </row>
    <row r="11" spans="1:248" s="1" customFormat="1" ht="14.25" x14ac:dyDescent="0.2">
      <c r="A11" s="172" t="s">
        <v>570</v>
      </c>
      <c r="B11" s="173" t="s">
        <v>570</v>
      </c>
      <c r="C11" s="40">
        <v>7200</v>
      </c>
      <c r="D11" s="40"/>
      <c r="E11" s="40"/>
      <c r="F11" s="24" t="s">
        <v>664</v>
      </c>
    </row>
    <row r="12" spans="1:248" s="1" customFormat="1" ht="14.25" x14ac:dyDescent="0.2">
      <c r="A12" s="172" t="s">
        <v>571</v>
      </c>
      <c r="B12" s="173" t="s">
        <v>571</v>
      </c>
      <c r="C12" s="40">
        <v>102950</v>
      </c>
      <c r="D12" s="40"/>
      <c r="E12" s="40"/>
      <c r="F12" s="24" t="s">
        <v>660</v>
      </c>
    </row>
    <row r="13" spans="1:248" s="1" customFormat="1" ht="14.25" x14ac:dyDescent="0.2">
      <c r="A13" s="172" t="s">
        <v>572</v>
      </c>
      <c r="B13" s="173" t="s">
        <v>572</v>
      </c>
      <c r="C13" s="40">
        <v>156500</v>
      </c>
      <c r="D13" s="40"/>
      <c r="E13" s="40"/>
      <c r="F13" s="24" t="s">
        <v>663</v>
      </c>
    </row>
    <row r="14" spans="1:248" s="1" customFormat="1" ht="14.25" x14ac:dyDescent="0.2">
      <c r="A14" s="172" t="s">
        <v>573</v>
      </c>
      <c r="B14" s="173" t="s">
        <v>573</v>
      </c>
      <c r="C14" s="40">
        <v>184500</v>
      </c>
      <c r="D14" s="40"/>
      <c r="E14" s="40"/>
      <c r="F14" s="24" t="s">
        <v>662</v>
      </c>
    </row>
    <row r="15" spans="1:248" s="1" customFormat="1" ht="14.25" x14ac:dyDescent="0.2">
      <c r="A15" s="172" t="s">
        <v>574</v>
      </c>
      <c r="B15" s="173" t="s">
        <v>574</v>
      </c>
      <c r="C15" s="40">
        <v>165450</v>
      </c>
      <c r="D15" s="40"/>
      <c r="E15" s="40"/>
      <c r="F15" s="24" t="s">
        <v>661</v>
      </c>
    </row>
    <row r="16" spans="1:248" s="1" customFormat="1" ht="14.25" x14ac:dyDescent="0.2">
      <c r="A16" s="172" t="s">
        <v>575</v>
      </c>
      <c r="B16" s="173" t="s">
        <v>575</v>
      </c>
      <c r="C16" s="40">
        <v>102950</v>
      </c>
      <c r="D16" s="40"/>
      <c r="E16" s="40"/>
      <c r="F16" s="24" t="s">
        <v>660</v>
      </c>
    </row>
    <row r="17" spans="1:6" s="1" customFormat="1" ht="14.25" x14ac:dyDescent="0.2">
      <c r="A17" s="172" t="s">
        <v>576</v>
      </c>
      <c r="B17" s="173" t="s">
        <v>576</v>
      </c>
      <c r="C17" s="40">
        <v>245450</v>
      </c>
      <c r="D17" s="40"/>
      <c r="E17" s="40"/>
      <c r="F17" s="24" t="s">
        <v>659</v>
      </c>
    </row>
    <row r="18" spans="1:6" s="1" customFormat="1" ht="14.25" x14ac:dyDescent="0.2">
      <c r="A18" s="172" t="s">
        <v>577</v>
      </c>
      <c r="B18" s="173" t="s">
        <v>577</v>
      </c>
      <c r="C18" s="40">
        <v>97000</v>
      </c>
      <c r="D18" s="40"/>
      <c r="E18" s="40"/>
      <c r="F18" s="24" t="s">
        <v>658</v>
      </c>
    </row>
    <row r="19" spans="1:6" s="1" customFormat="1" ht="14.25" x14ac:dyDescent="0.2">
      <c r="A19" s="172" t="s">
        <v>578</v>
      </c>
      <c r="B19" s="173" t="s">
        <v>578</v>
      </c>
      <c r="C19" s="40">
        <v>216025</v>
      </c>
      <c r="D19" s="40"/>
      <c r="E19" s="40"/>
      <c r="F19" s="24" t="s">
        <v>657</v>
      </c>
    </row>
    <row r="20" spans="1:6" s="1" customFormat="1" ht="14.25" x14ac:dyDescent="0.2">
      <c r="A20" s="172" t="s">
        <v>579</v>
      </c>
      <c r="B20" s="173" t="s">
        <v>579</v>
      </c>
      <c r="C20" s="40">
        <v>648105</v>
      </c>
      <c r="D20" s="40"/>
      <c r="E20" s="40"/>
      <c r="F20" s="24" t="s">
        <v>656</v>
      </c>
    </row>
    <row r="21" spans="1:6" s="1" customFormat="1" ht="14.25" x14ac:dyDescent="0.2">
      <c r="A21" s="172" t="s">
        <v>580</v>
      </c>
      <c r="B21" s="173" t="s">
        <v>580</v>
      </c>
      <c r="C21" s="40">
        <v>282820</v>
      </c>
      <c r="D21" s="40"/>
      <c r="E21" s="40"/>
      <c r="F21" s="24" t="s">
        <v>655</v>
      </c>
    </row>
    <row r="22" spans="1:6" s="1" customFormat="1" ht="14.25" x14ac:dyDescent="0.2">
      <c r="A22" s="172" t="s">
        <v>581</v>
      </c>
      <c r="B22" s="173" t="s">
        <v>581</v>
      </c>
      <c r="C22" s="40">
        <v>167350</v>
      </c>
      <c r="D22" s="40"/>
      <c r="E22" s="40"/>
      <c r="F22" s="24" t="s">
        <v>654</v>
      </c>
    </row>
    <row r="23" spans="1:6" s="1" customFormat="1" ht="14.25" x14ac:dyDescent="0.2">
      <c r="A23" s="172" t="s">
        <v>582</v>
      </c>
      <c r="B23" s="173" t="s">
        <v>582</v>
      </c>
      <c r="C23" s="40">
        <v>167350</v>
      </c>
      <c r="D23" s="40"/>
      <c r="E23" s="40"/>
      <c r="F23" s="24" t="s">
        <v>654</v>
      </c>
    </row>
    <row r="24" spans="1:6" s="1" customFormat="1" ht="14.25" x14ac:dyDescent="0.2">
      <c r="A24" s="172" t="s">
        <v>583</v>
      </c>
      <c r="B24" s="173" t="s">
        <v>583</v>
      </c>
      <c r="C24" s="40">
        <v>54160</v>
      </c>
      <c r="D24" s="40"/>
      <c r="E24" s="40"/>
      <c r="F24" s="24" t="s">
        <v>653</v>
      </c>
    </row>
    <row r="25" spans="1:6" s="1" customFormat="1" ht="14.25" x14ac:dyDescent="0.2">
      <c r="A25" s="172" t="s">
        <v>584</v>
      </c>
      <c r="B25" s="173" t="s">
        <v>584</v>
      </c>
      <c r="C25" s="40">
        <v>4906775</v>
      </c>
      <c r="D25" s="40"/>
      <c r="E25" s="40"/>
      <c r="F25" s="24" t="s">
        <v>652</v>
      </c>
    </row>
    <row r="26" spans="1:6" s="1" customFormat="1" ht="14.25" x14ac:dyDescent="0.2">
      <c r="A26" s="172" t="s">
        <v>585</v>
      </c>
      <c r="B26" s="173" t="s">
        <v>585</v>
      </c>
      <c r="C26" s="40">
        <v>9605000</v>
      </c>
      <c r="D26" s="40"/>
      <c r="E26" s="40"/>
      <c r="F26" s="24" t="s">
        <v>651</v>
      </c>
    </row>
    <row r="27" spans="1:6" s="1" customFormat="1" ht="14.25" x14ac:dyDescent="0.2">
      <c r="A27" s="172" t="s">
        <v>586</v>
      </c>
      <c r="B27" s="173" t="s">
        <v>586</v>
      </c>
      <c r="C27" s="40">
        <v>29498</v>
      </c>
      <c r="D27" s="40"/>
      <c r="E27" s="40"/>
      <c r="F27" s="24" t="s">
        <v>650</v>
      </c>
    </row>
    <row r="28" spans="1:6" s="1" customFormat="1" ht="14.25" x14ac:dyDescent="0.2">
      <c r="A28" s="172" t="s">
        <v>587</v>
      </c>
      <c r="B28" s="173" t="s">
        <v>587</v>
      </c>
      <c r="C28" s="40">
        <v>62490</v>
      </c>
      <c r="D28" s="40"/>
      <c r="E28" s="40"/>
      <c r="F28" s="24" t="s">
        <v>649</v>
      </c>
    </row>
    <row r="29" spans="1:6" s="1" customFormat="1" ht="14.25" x14ac:dyDescent="0.2">
      <c r="A29" s="172" t="s">
        <v>588</v>
      </c>
      <c r="B29" s="173" t="s">
        <v>588</v>
      </c>
      <c r="C29" s="40">
        <v>91645</v>
      </c>
      <c r="D29" s="40"/>
      <c r="E29" s="40"/>
      <c r="F29" s="24" t="s">
        <v>648</v>
      </c>
    </row>
    <row r="30" spans="1:6" s="1" customFormat="1" ht="14.25" x14ac:dyDescent="0.2">
      <c r="A30" s="172" t="s">
        <v>589</v>
      </c>
      <c r="B30" s="173" t="s">
        <v>589</v>
      </c>
      <c r="C30" s="40">
        <v>79150</v>
      </c>
      <c r="D30" s="40"/>
      <c r="E30" s="40"/>
      <c r="F30" s="24" t="s">
        <v>647</v>
      </c>
    </row>
    <row r="31" spans="1:6" s="1" customFormat="1" ht="14.25" x14ac:dyDescent="0.2">
      <c r="A31" s="172" t="s">
        <v>590</v>
      </c>
      <c r="B31" s="173" t="s">
        <v>590</v>
      </c>
      <c r="C31" s="40">
        <v>185200</v>
      </c>
      <c r="D31" s="40"/>
      <c r="E31" s="40"/>
      <c r="F31" s="24" t="s">
        <v>642</v>
      </c>
    </row>
    <row r="32" spans="1:6" s="1" customFormat="1" ht="14.25" x14ac:dyDescent="0.2">
      <c r="A32" s="172" t="s">
        <v>591</v>
      </c>
      <c r="B32" s="173" t="s">
        <v>591</v>
      </c>
      <c r="C32" s="40">
        <v>168995</v>
      </c>
      <c r="D32" s="40"/>
      <c r="E32" s="40"/>
      <c r="F32" s="24" t="s">
        <v>646</v>
      </c>
    </row>
    <row r="33" spans="1:6" s="1" customFormat="1" ht="14.25" x14ac:dyDescent="0.2">
      <c r="A33" s="172" t="s">
        <v>592</v>
      </c>
      <c r="B33" s="173" t="s">
        <v>592</v>
      </c>
      <c r="C33" s="40">
        <v>289250</v>
      </c>
      <c r="D33" s="40"/>
      <c r="E33" s="40"/>
      <c r="F33" s="24" t="s">
        <v>645</v>
      </c>
    </row>
    <row r="34" spans="1:6" s="1" customFormat="1" ht="14.25" x14ac:dyDescent="0.2">
      <c r="A34" s="172" t="s">
        <v>593</v>
      </c>
      <c r="B34" s="173" t="s">
        <v>593</v>
      </c>
      <c r="C34" s="40">
        <v>209500</v>
      </c>
      <c r="D34" s="40"/>
      <c r="E34" s="40"/>
      <c r="F34" s="24" t="s">
        <v>644</v>
      </c>
    </row>
    <row r="35" spans="1:6" s="1" customFormat="1" ht="14.25" x14ac:dyDescent="0.2">
      <c r="A35" s="172" t="s">
        <v>596</v>
      </c>
      <c r="B35" s="173" t="s">
        <v>596</v>
      </c>
      <c r="C35" s="40">
        <v>73200</v>
      </c>
      <c r="D35" s="40"/>
      <c r="E35" s="40"/>
      <c r="F35" s="24" t="s">
        <v>643</v>
      </c>
    </row>
    <row r="36" spans="1:6" s="1" customFormat="1" ht="14.25" x14ac:dyDescent="0.2">
      <c r="A36" s="172" t="s">
        <v>597</v>
      </c>
      <c r="B36" s="173" t="s">
        <v>597</v>
      </c>
      <c r="C36" s="40">
        <v>185200</v>
      </c>
      <c r="D36" s="40"/>
      <c r="E36" s="40"/>
      <c r="F36" s="24" t="s">
        <v>642</v>
      </c>
    </row>
    <row r="37" spans="1:6" s="1" customFormat="1" ht="14.25" x14ac:dyDescent="0.2">
      <c r="A37" s="172" t="s">
        <v>598</v>
      </c>
      <c r="B37" s="173" t="s">
        <v>598</v>
      </c>
      <c r="C37" s="40">
        <v>337290</v>
      </c>
      <c r="D37" s="40"/>
      <c r="E37" s="40"/>
      <c r="F37" s="24" t="s">
        <v>641</v>
      </c>
    </row>
    <row r="38" spans="1:6" s="1" customFormat="1" ht="14.25" x14ac:dyDescent="0.2">
      <c r="A38" s="172" t="s">
        <v>599</v>
      </c>
      <c r="B38" s="173" t="s">
        <v>599</v>
      </c>
      <c r="C38" s="40">
        <v>1603000</v>
      </c>
      <c r="D38" s="40"/>
      <c r="E38" s="40"/>
      <c r="F38" s="24" t="s">
        <v>640</v>
      </c>
    </row>
    <row r="39" spans="1:6" s="1" customFormat="1" ht="14.25" x14ac:dyDescent="0.2">
      <c r="A39" s="172" t="s">
        <v>600</v>
      </c>
      <c r="B39" s="173" t="s">
        <v>600</v>
      </c>
      <c r="C39" s="40">
        <v>811700</v>
      </c>
      <c r="D39" s="40"/>
      <c r="E39" s="40"/>
      <c r="F39" s="24" t="s">
        <v>639</v>
      </c>
    </row>
    <row r="40" spans="1:6" s="1" customFormat="1" ht="14.25" x14ac:dyDescent="0.2">
      <c r="A40" s="172" t="s">
        <v>601</v>
      </c>
      <c r="B40" s="173" t="s">
        <v>601</v>
      </c>
      <c r="C40" s="40">
        <v>375000</v>
      </c>
      <c r="D40" s="40"/>
      <c r="E40" s="40"/>
      <c r="F40" s="24" t="s">
        <v>638</v>
      </c>
    </row>
    <row r="41" spans="1:6" s="1" customFormat="1" ht="14.25" x14ac:dyDescent="0.2">
      <c r="A41" s="172" t="s">
        <v>602</v>
      </c>
      <c r="B41" s="173" t="s">
        <v>602</v>
      </c>
      <c r="C41" s="40">
        <v>711750</v>
      </c>
      <c r="D41" s="40"/>
      <c r="E41" s="40"/>
      <c r="F41" s="24" t="s">
        <v>637</v>
      </c>
    </row>
    <row r="42" spans="1:6" s="1" customFormat="1" ht="14.25" x14ac:dyDescent="0.2">
      <c r="A42" s="172" t="s">
        <v>603</v>
      </c>
      <c r="B42" s="173" t="s">
        <v>603</v>
      </c>
      <c r="C42" s="40">
        <v>4177500</v>
      </c>
      <c r="D42" s="40"/>
      <c r="E42" s="40"/>
      <c r="F42" s="24" t="s">
        <v>636</v>
      </c>
    </row>
    <row r="43" spans="1:6" s="1" customFormat="1" ht="14.25" x14ac:dyDescent="0.2">
      <c r="A43" s="172" t="s">
        <v>604</v>
      </c>
      <c r="B43" s="173" t="s">
        <v>604</v>
      </c>
      <c r="C43" s="40">
        <v>230900</v>
      </c>
      <c r="D43" s="40"/>
      <c r="E43" s="40"/>
      <c r="F43" s="24" t="s">
        <v>635</v>
      </c>
    </row>
    <row r="44" spans="1:6" s="1" customFormat="1" ht="14.25" x14ac:dyDescent="0.2">
      <c r="A44" s="172" t="s">
        <v>605</v>
      </c>
      <c r="B44" s="173" t="s">
        <v>605</v>
      </c>
      <c r="C44" s="40">
        <v>13140</v>
      </c>
      <c r="D44" s="40"/>
      <c r="E44" s="40"/>
      <c r="F44" s="24" t="s">
        <v>626</v>
      </c>
    </row>
    <row r="45" spans="1:6" s="1" customFormat="1" ht="14.25" x14ac:dyDescent="0.2">
      <c r="A45" s="172" t="s">
        <v>619</v>
      </c>
      <c r="B45" s="173" t="s">
        <v>619</v>
      </c>
      <c r="C45" s="40">
        <v>488000</v>
      </c>
      <c r="D45" s="40"/>
      <c r="E45" s="40"/>
      <c r="F45" s="24" t="s">
        <v>634</v>
      </c>
    </row>
    <row r="46" spans="1:6" s="1" customFormat="1" ht="14.25" x14ac:dyDescent="0.2">
      <c r="A46" s="172" t="s">
        <v>620</v>
      </c>
      <c r="B46" s="173" t="s">
        <v>620</v>
      </c>
      <c r="C46" s="40">
        <v>55000</v>
      </c>
      <c r="D46" s="40"/>
      <c r="E46" s="40"/>
      <c r="F46" s="24" t="s">
        <v>632</v>
      </c>
    </row>
    <row r="47" spans="1:6" s="1" customFormat="1" ht="14.25" x14ac:dyDescent="0.2">
      <c r="A47" s="172" t="s">
        <v>621</v>
      </c>
      <c r="B47" s="173" t="s">
        <v>621</v>
      </c>
      <c r="C47" s="40">
        <v>8855000</v>
      </c>
      <c r="D47" s="40"/>
      <c r="E47" s="40"/>
      <c r="F47" s="24" t="s">
        <v>633</v>
      </c>
    </row>
    <row r="48" spans="1:6" s="1" customFormat="1" ht="14.25" x14ac:dyDescent="0.2">
      <c r="A48" s="172" t="s">
        <v>623</v>
      </c>
      <c r="B48" s="173"/>
      <c r="C48" s="40">
        <v>877825</v>
      </c>
      <c r="D48" s="40"/>
      <c r="E48" s="40"/>
      <c r="F48" s="24" t="s">
        <v>630</v>
      </c>
    </row>
    <row r="49" spans="1:6" s="1" customFormat="1" ht="14.25" x14ac:dyDescent="0.2">
      <c r="A49" s="172" t="s">
        <v>902</v>
      </c>
      <c r="B49" s="173"/>
      <c r="C49" s="40">
        <v>1000600</v>
      </c>
      <c r="D49" s="40"/>
      <c r="E49" s="40"/>
      <c r="F49" s="24" t="s">
        <v>903</v>
      </c>
    </row>
    <row r="50" spans="1:6" s="1" customFormat="1" ht="14.25" x14ac:dyDescent="0.2">
      <c r="A50" s="172" t="s">
        <v>1020</v>
      </c>
      <c r="B50" s="173"/>
      <c r="C50" s="40">
        <v>185000</v>
      </c>
      <c r="D50" s="40"/>
      <c r="E50" s="40"/>
      <c r="F50" s="24" t="s">
        <v>1021</v>
      </c>
    </row>
    <row r="51" spans="1:6" s="1" customFormat="1" ht="14.25" x14ac:dyDescent="0.2">
      <c r="A51" s="172" t="s">
        <v>1023</v>
      </c>
      <c r="B51" s="173"/>
      <c r="C51" s="40">
        <v>195000</v>
      </c>
      <c r="D51" s="40"/>
      <c r="E51" s="40"/>
      <c r="F51" s="24" t="s">
        <v>1022</v>
      </c>
    </row>
    <row r="52" spans="1:6" s="1" customFormat="1" ht="14.25" x14ac:dyDescent="0.2">
      <c r="A52" s="172" t="s">
        <v>1024</v>
      </c>
      <c r="B52" s="173"/>
      <c r="C52" s="40">
        <v>300000</v>
      </c>
      <c r="D52" s="40"/>
      <c r="E52" s="40"/>
      <c r="F52" s="24" t="s">
        <v>1025</v>
      </c>
    </row>
    <row r="53" spans="1:6" s="1" customFormat="1" ht="14.25" x14ac:dyDescent="0.2">
      <c r="A53" s="172" t="s">
        <v>1752</v>
      </c>
      <c r="B53" s="173"/>
      <c r="C53" s="40">
        <v>1174</v>
      </c>
      <c r="D53" s="40"/>
      <c r="E53" s="40"/>
      <c r="F53" s="24" t="s">
        <v>1751</v>
      </c>
    </row>
    <row r="54" spans="1:6" s="1" customFormat="1" ht="14.25" x14ac:dyDescent="0.2">
      <c r="A54" s="172" t="s">
        <v>1753</v>
      </c>
      <c r="B54" s="173"/>
      <c r="C54" s="40">
        <v>118125</v>
      </c>
      <c r="D54" s="40"/>
      <c r="E54" s="40"/>
      <c r="F54" s="24" t="s">
        <v>1751</v>
      </c>
    </row>
    <row r="55" spans="1:6" s="1" customFormat="1" ht="14.25" x14ac:dyDescent="0.2">
      <c r="A55" s="172" t="s">
        <v>1754</v>
      </c>
      <c r="B55" s="173"/>
      <c r="C55" s="40">
        <v>6409</v>
      </c>
      <c r="D55" s="40"/>
      <c r="E55" s="40"/>
      <c r="F55" s="24" t="s">
        <v>1751</v>
      </c>
    </row>
    <row r="56" spans="1:6" s="1" customFormat="1" ht="14.25" x14ac:dyDescent="0.2">
      <c r="A56" s="172" t="s">
        <v>1755</v>
      </c>
      <c r="B56" s="173"/>
      <c r="C56" s="40">
        <v>91643</v>
      </c>
      <c r="D56" s="40"/>
      <c r="E56" s="40"/>
      <c r="F56" s="24" t="s">
        <v>1751</v>
      </c>
    </row>
    <row r="57" spans="1:6" s="1" customFormat="1" ht="14.25" x14ac:dyDescent="0.2">
      <c r="A57" s="172" t="s">
        <v>1756</v>
      </c>
      <c r="B57" s="173"/>
      <c r="C57" s="40">
        <v>139312</v>
      </c>
      <c r="D57" s="40"/>
      <c r="E57" s="40"/>
      <c r="F57" s="24" t="s">
        <v>1751</v>
      </c>
    </row>
    <row r="58" spans="1:6" s="1" customFormat="1" ht="14.25" x14ac:dyDescent="0.2">
      <c r="A58" s="172" t="s">
        <v>1757</v>
      </c>
      <c r="B58" s="173"/>
      <c r="C58" s="40">
        <v>164236</v>
      </c>
      <c r="D58" s="40"/>
      <c r="E58" s="40"/>
      <c r="F58" s="24" t="s">
        <v>1751</v>
      </c>
    </row>
    <row r="59" spans="1:6" s="1" customFormat="1" ht="14.25" x14ac:dyDescent="0.2">
      <c r="A59" s="172" t="s">
        <v>1758</v>
      </c>
      <c r="B59" s="173"/>
      <c r="C59" s="40">
        <v>147279</v>
      </c>
      <c r="D59" s="40"/>
      <c r="E59" s="40"/>
      <c r="F59" s="24" t="s">
        <v>1751</v>
      </c>
    </row>
    <row r="60" spans="1:6" s="1" customFormat="1" ht="14.25" x14ac:dyDescent="0.2">
      <c r="A60" s="172" t="s">
        <v>1759</v>
      </c>
      <c r="B60" s="173"/>
      <c r="C60" s="40">
        <v>91643</v>
      </c>
      <c r="D60" s="40"/>
      <c r="E60" s="40"/>
      <c r="F60" s="24" t="s">
        <v>1751</v>
      </c>
    </row>
    <row r="61" spans="1:6" s="1" customFormat="1" ht="14.25" x14ac:dyDescent="0.2">
      <c r="A61" s="172" t="s">
        <v>1760</v>
      </c>
      <c r="B61" s="173"/>
      <c r="C61" s="40">
        <v>214041</v>
      </c>
      <c r="D61" s="40"/>
      <c r="E61" s="40"/>
      <c r="F61" s="24" t="s">
        <v>1751</v>
      </c>
    </row>
    <row r="62" spans="1:6" s="1" customFormat="1" ht="14.25" x14ac:dyDescent="0.2">
      <c r="A62" s="172" t="s">
        <v>1761</v>
      </c>
      <c r="B62" s="173"/>
      <c r="C62" s="40">
        <v>86346</v>
      </c>
      <c r="D62" s="40"/>
      <c r="E62" s="40"/>
      <c r="F62" s="24" t="s">
        <v>1751</v>
      </c>
    </row>
    <row r="63" spans="1:6" s="1" customFormat="1" ht="14.25" x14ac:dyDescent="0.2">
      <c r="A63" s="172" t="s">
        <v>1762</v>
      </c>
      <c r="B63" s="173"/>
      <c r="C63" s="40">
        <v>448492</v>
      </c>
      <c r="D63" s="40"/>
      <c r="E63" s="40"/>
      <c r="F63" s="24" t="s">
        <v>1751</v>
      </c>
    </row>
    <row r="64" spans="1:6" s="1" customFormat="1" ht="14.25" x14ac:dyDescent="0.2">
      <c r="A64" s="172" t="s">
        <v>1763</v>
      </c>
      <c r="B64" s="173"/>
      <c r="C64" s="40">
        <v>448942</v>
      </c>
      <c r="D64" s="40"/>
      <c r="E64" s="40"/>
      <c r="F64" s="24" t="s">
        <v>1751</v>
      </c>
    </row>
    <row r="65" spans="1:6" s="1" customFormat="1" ht="14.25" x14ac:dyDescent="0.2">
      <c r="A65" s="172" t="s">
        <v>1764</v>
      </c>
      <c r="B65" s="173"/>
      <c r="C65" s="40">
        <v>251758</v>
      </c>
      <c r="D65" s="40"/>
      <c r="E65" s="40"/>
      <c r="F65" s="24" t="s">
        <v>1751</v>
      </c>
    </row>
    <row r="66" spans="1:6" s="1" customFormat="1" ht="14.25" x14ac:dyDescent="0.2">
      <c r="A66" s="172" t="s">
        <v>1765</v>
      </c>
      <c r="B66" s="173"/>
      <c r="C66" s="40">
        <v>148970</v>
      </c>
      <c r="D66" s="40"/>
      <c r="E66" s="40"/>
      <c r="F66" s="24" t="s">
        <v>1751</v>
      </c>
    </row>
    <row r="67" spans="1:6" s="1" customFormat="1" ht="14.25" x14ac:dyDescent="0.2">
      <c r="A67" s="172" t="s">
        <v>1766</v>
      </c>
      <c r="B67" s="173"/>
      <c r="C67" s="40">
        <v>148970</v>
      </c>
      <c r="D67" s="40"/>
      <c r="E67" s="40"/>
      <c r="F67" s="24" t="s">
        <v>1751</v>
      </c>
    </row>
    <row r="68" spans="1:6" s="1" customFormat="1" ht="14.25" x14ac:dyDescent="0.2">
      <c r="A68" s="172" t="s">
        <v>1767</v>
      </c>
      <c r="B68" s="173"/>
      <c r="C68" s="40">
        <v>48212</v>
      </c>
      <c r="D68" s="40"/>
      <c r="E68" s="40"/>
      <c r="F68" s="24" t="s">
        <v>1751</v>
      </c>
    </row>
    <row r="69" spans="1:6" s="1" customFormat="1" ht="14.25" x14ac:dyDescent="0.2">
      <c r="A69" s="172" t="s">
        <v>1768</v>
      </c>
      <c r="B69" s="173"/>
      <c r="C69" s="40">
        <v>4367871</v>
      </c>
      <c r="D69" s="40"/>
      <c r="E69" s="40"/>
      <c r="F69" s="24" t="s">
        <v>1751</v>
      </c>
    </row>
    <row r="70" spans="1:6" s="1" customFormat="1" ht="14.25" x14ac:dyDescent="0.2">
      <c r="A70" s="172" t="s">
        <v>1769</v>
      </c>
      <c r="B70" s="173"/>
      <c r="C70" s="40">
        <v>8550097</v>
      </c>
      <c r="D70" s="40"/>
      <c r="E70" s="40"/>
      <c r="F70" s="24" t="s">
        <v>1751</v>
      </c>
    </row>
    <row r="71" spans="1:6" s="1" customFormat="1" ht="14.25" x14ac:dyDescent="0.2">
      <c r="A71" s="172" t="s">
        <v>1770</v>
      </c>
      <c r="B71" s="173"/>
      <c r="C71" s="40">
        <v>26258</v>
      </c>
      <c r="D71" s="40"/>
      <c r="E71" s="40"/>
      <c r="F71" s="24" t="s">
        <v>1751</v>
      </c>
    </row>
    <row r="72" spans="1:6" s="1" customFormat="1" ht="14.25" x14ac:dyDescent="0.2">
      <c r="A72" s="172" t="s">
        <v>1771</v>
      </c>
      <c r="B72" s="173"/>
      <c r="C72" s="40">
        <v>55627</v>
      </c>
      <c r="D72" s="40"/>
      <c r="E72" s="40"/>
      <c r="F72" s="24" t="s">
        <v>1751</v>
      </c>
    </row>
    <row r="73" spans="1:6" s="1" customFormat="1" ht="14.25" x14ac:dyDescent="0.2">
      <c r="A73" s="172" t="s">
        <v>1772</v>
      </c>
      <c r="B73" s="173"/>
      <c r="C73" s="40">
        <v>81580</v>
      </c>
      <c r="D73" s="40"/>
      <c r="E73" s="40"/>
      <c r="F73" s="24" t="s">
        <v>1751</v>
      </c>
    </row>
    <row r="74" spans="1:6" s="1" customFormat="1" ht="14.25" x14ac:dyDescent="0.2">
      <c r="A74" s="172" t="s">
        <v>1773</v>
      </c>
      <c r="B74" s="173"/>
      <c r="C74" s="40">
        <v>70546</v>
      </c>
      <c r="D74" s="40"/>
      <c r="E74" s="40"/>
      <c r="F74" s="24" t="s">
        <v>1751</v>
      </c>
    </row>
    <row r="75" spans="1:6" s="1" customFormat="1" ht="14.25" x14ac:dyDescent="0.2">
      <c r="A75" s="172" t="s">
        <v>1774</v>
      </c>
      <c r="B75" s="173"/>
      <c r="C75" s="40">
        <v>164860</v>
      </c>
      <c r="D75" s="40"/>
      <c r="E75" s="40"/>
      <c r="F75" s="24" t="s">
        <v>1751</v>
      </c>
    </row>
    <row r="76" spans="1:6" s="1" customFormat="1" ht="14.25" x14ac:dyDescent="0.2">
      <c r="A76" s="172" t="s">
        <v>1775</v>
      </c>
      <c r="B76" s="173"/>
      <c r="C76" s="40">
        <v>150434</v>
      </c>
      <c r="D76" s="40"/>
      <c r="E76" s="40"/>
      <c r="F76" s="24" t="s">
        <v>1751</v>
      </c>
    </row>
    <row r="77" spans="1:6" s="1" customFormat="1" ht="14.25" x14ac:dyDescent="0.2">
      <c r="A77" s="172" t="s">
        <v>1776</v>
      </c>
      <c r="B77" s="173"/>
      <c r="C77" s="40">
        <v>257482</v>
      </c>
      <c r="D77" s="40"/>
      <c r="E77" s="40"/>
      <c r="F77" s="24" t="s">
        <v>1751</v>
      </c>
    </row>
    <row r="78" spans="1:6" s="1" customFormat="1" ht="14.25" x14ac:dyDescent="0.2">
      <c r="A78" s="172" t="s">
        <v>1777</v>
      </c>
      <c r="B78" s="173"/>
      <c r="C78" s="40">
        <v>186491</v>
      </c>
      <c r="D78" s="40"/>
      <c r="E78" s="40"/>
      <c r="F78" s="24" t="s">
        <v>1751</v>
      </c>
    </row>
    <row r="79" spans="1:6" s="1" customFormat="1" ht="14.25" x14ac:dyDescent="0.2">
      <c r="A79" s="172" t="s">
        <v>1778</v>
      </c>
      <c r="B79" s="173"/>
      <c r="C79" s="40">
        <v>11844</v>
      </c>
      <c r="D79" s="40"/>
      <c r="E79" s="40"/>
      <c r="F79" s="24" t="s">
        <v>1751</v>
      </c>
    </row>
    <row r="80" spans="1:6" s="1" customFormat="1" ht="14.25" x14ac:dyDescent="0.2">
      <c r="A80" s="172" t="s">
        <v>1779</v>
      </c>
      <c r="B80" s="173"/>
      <c r="C80" s="40">
        <v>91194</v>
      </c>
      <c r="D80" s="40"/>
      <c r="E80" s="40"/>
      <c r="F80" s="24" t="s">
        <v>1751</v>
      </c>
    </row>
    <row r="81" spans="1:6" s="1" customFormat="1" ht="14.25" x14ac:dyDescent="0.2">
      <c r="A81" s="172" t="s">
        <v>1780</v>
      </c>
      <c r="B81" s="173"/>
      <c r="C81" s="40">
        <v>171874</v>
      </c>
      <c r="D81" s="40"/>
      <c r="E81" s="40"/>
      <c r="F81" s="24" t="s">
        <v>1751</v>
      </c>
    </row>
    <row r="82" spans="1:6" s="1" customFormat="1" ht="14.25" x14ac:dyDescent="0.2">
      <c r="A82" s="172" t="s">
        <v>1781</v>
      </c>
      <c r="B82" s="173"/>
      <c r="C82" s="40">
        <v>371120</v>
      </c>
      <c r="D82" s="40"/>
      <c r="E82" s="40"/>
      <c r="F82" s="24" t="s">
        <v>1751</v>
      </c>
    </row>
    <row r="83" spans="1:6" s="1" customFormat="1" ht="14.25" x14ac:dyDescent="0.2">
      <c r="A83" s="172" t="s">
        <v>1782</v>
      </c>
      <c r="B83" s="173"/>
      <c r="C83" s="40">
        <v>1436400</v>
      </c>
      <c r="D83" s="40"/>
      <c r="E83" s="40"/>
      <c r="F83" s="24" t="s">
        <v>1751</v>
      </c>
    </row>
    <row r="84" spans="1:6" s="1" customFormat="1" ht="14.25" x14ac:dyDescent="0.2">
      <c r="A84" s="172" t="s">
        <v>1783</v>
      </c>
      <c r="B84" s="173"/>
      <c r="C84" s="40">
        <v>722522</v>
      </c>
      <c r="D84" s="40"/>
      <c r="E84" s="40"/>
      <c r="F84" s="24" t="s">
        <v>1751</v>
      </c>
    </row>
    <row r="85" spans="1:6" s="1" customFormat="1" ht="14.25" x14ac:dyDescent="0.2">
      <c r="A85" s="172" t="s">
        <v>1784</v>
      </c>
      <c r="B85" s="173"/>
      <c r="C85" s="40">
        <v>33814</v>
      </c>
      <c r="D85" s="40"/>
      <c r="E85" s="40"/>
      <c r="F85" s="24" t="s">
        <v>1751</v>
      </c>
    </row>
    <row r="86" spans="1:6" s="1" customFormat="1" ht="14.25" x14ac:dyDescent="0.2">
      <c r="A86" s="172" t="s">
        <v>1790</v>
      </c>
      <c r="B86" s="173"/>
      <c r="C86" s="40">
        <v>48959</v>
      </c>
      <c r="D86" s="40"/>
      <c r="E86" s="40"/>
      <c r="F86" s="24" t="s">
        <v>1751</v>
      </c>
    </row>
    <row r="87" spans="1:6" s="1" customFormat="1" ht="14.25" x14ac:dyDescent="0.2">
      <c r="A87" s="172" t="s">
        <v>1791</v>
      </c>
      <c r="B87" s="173"/>
      <c r="C87" s="40">
        <v>8978844</v>
      </c>
      <c r="D87" s="40"/>
      <c r="E87" s="40"/>
      <c r="F87" s="24" t="s">
        <v>1751</v>
      </c>
    </row>
    <row r="88" spans="1:6" s="1" customFormat="1" ht="14.25" x14ac:dyDescent="0.2">
      <c r="A88" s="172" t="s">
        <v>1792</v>
      </c>
      <c r="B88" s="173"/>
      <c r="C88" s="40">
        <v>7973195</v>
      </c>
      <c r="D88" s="40"/>
      <c r="E88" s="40"/>
      <c r="F88" s="24" t="s">
        <v>1751</v>
      </c>
    </row>
    <row r="89" spans="1:6" s="1" customFormat="1" ht="14.25" x14ac:dyDescent="0.2">
      <c r="A89" s="172" t="s">
        <v>1793</v>
      </c>
      <c r="B89" s="186"/>
      <c r="C89" s="40">
        <v>4988246</v>
      </c>
      <c r="D89" s="40"/>
      <c r="E89" s="40"/>
      <c r="F89" s="24" t="s">
        <v>1751</v>
      </c>
    </row>
    <row r="90" spans="1:6" s="1" customFormat="1" ht="14.25" x14ac:dyDescent="0.2">
      <c r="A90" s="172" t="s">
        <v>1794</v>
      </c>
      <c r="B90" s="186"/>
      <c r="C90" s="40">
        <v>781414</v>
      </c>
      <c r="D90" s="40"/>
      <c r="E90" s="40"/>
      <c r="F90" s="24" t="s">
        <v>1751</v>
      </c>
    </row>
    <row r="91" spans="1:6" s="1" customFormat="1" ht="14.25" x14ac:dyDescent="0.2">
      <c r="A91" s="172" t="s">
        <v>1795</v>
      </c>
      <c r="B91" s="186"/>
      <c r="C91" s="40">
        <v>228863</v>
      </c>
      <c r="D91" s="40"/>
      <c r="E91" s="40"/>
      <c r="F91" s="24" t="s">
        <v>1751</v>
      </c>
    </row>
    <row r="92" spans="1:6" s="1" customFormat="1" ht="14.25" x14ac:dyDescent="0.2">
      <c r="A92" s="172"/>
      <c r="B92" s="186"/>
      <c r="C92" s="40"/>
      <c r="D92" s="40"/>
      <c r="E92" s="40"/>
      <c r="F92" s="40"/>
    </row>
    <row r="93" spans="1:6" s="1" customFormat="1" ht="14.25" x14ac:dyDescent="0.2">
      <c r="A93" s="172"/>
      <c r="B93" s="186"/>
      <c r="C93" s="40"/>
      <c r="D93" s="40"/>
      <c r="E93" s="40"/>
      <c r="F93" s="40"/>
    </row>
    <row r="94" spans="1:6" s="1" customFormat="1" ht="14.25" x14ac:dyDescent="0.2">
      <c r="A94" s="172"/>
      <c r="B94" s="186"/>
      <c r="C94" s="40"/>
      <c r="D94" s="40"/>
      <c r="E94" s="40"/>
      <c r="F94" s="40"/>
    </row>
    <row r="95" spans="1:6" s="1" customFormat="1" ht="14.25" x14ac:dyDescent="0.2">
      <c r="A95" s="172"/>
      <c r="B95" s="186"/>
      <c r="C95" s="40"/>
      <c r="D95" s="40"/>
      <c r="E95" s="40"/>
      <c r="F95" s="40"/>
    </row>
    <row r="96" spans="1:6" s="1" customFormat="1" ht="14.25" x14ac:dyDescent="0.2">
      <c r="A96" s="172"/>
      <c r="B96" s="186"/>
      <c r="C96" s="40"/>
      <c r="D96" s="40"/>
      <c r="E96" s="40"/>
      <c r="F96" s="40"/>
    </row>
    <row r="97" spans="1:6" s="1" customFormat="1" ht="14.25" x14ac:dyDescent="0.2">
      <c r="A97" s="172"/>
      <c r="B97" s="186"/>
      <c r="C97" s="40"/>
      <c r="D97" s="40"/>
      <c r="E97" s="40"/>
      <c r="F97" s="40"/>
    </row>
    <row r="98" spans="1:6" s="1" customFormat="1" ht="14.25" x14ac:dyDescent="0.2">
      <c r="A98" s="172"/>
      <c r="B98" s="186"/>
      <c r="C98" s="40"/>
      <c r="D98" s="40"/>
      <c r="E98" s="40"/>
      <c r="F98" s="40"/>
    </row>
    <row r="99" spans="1:6" s="1" customFormat="1" ht="14.25" x14ac:dyDescent="0.2">
      <c r="A99" s="172"/>
      <c r="B99" s="186"/>
      <c r="C99" s="40"/>
      <c r="D99" s="40"/>
      <c r="E99" s="40"/>
      <c r="F99" s="40"/>
    </row>
    <row r="100" spans="1:6" s="1" customFormat="1" ht="14.25" x14ac:dyDescent="0.2">
      <c r="A100" s="172"/>
      <c r="B100" s="186"/>
      <c r="C100" s="40"/>
      <c r="D100" s="40"/>
      <c r="E100" s="40"/>
      <c r="F100" s="40"/>
    </row>
    <row r="101" spans="1:6" s="1" customFormat="1" ht="14.25" x14ac:dyDescent="0.2">
      <c r="A101" s="172"/>
      <c r="B101" s="186"/>
      <c r="C101" s="40"/>
      <c r="D101" s="40"/>
      <c r="E101" s="40"/>
      <c r="F101" s="40"/>
    </row>
    <row r="102" spans="1:6" s="1" customFormat="1" ht="14.25" x14ac:dyDescent="0.2">
      <c r="A102" s="172"/>
      <c r="B102" s="186"/>
      <c r="C102" s="40"/>
      <c r="D102" s="40"/>
      <c r="E102" s="40"/>
      <c r="F102" s="40"/>
    </row>
    <row r="103" spans="1:6" s="1" customFormat="1" ht="14.25" x14ac:dyDescent="0.2">
      <c r="A103" s="172"/>
      <c r="B103" s="186"/>
      <c r="C103" s="40"/>
      <c r="D103" s="40"/>
      <c r="E103" s="40"/>
      <c r="F103" s="40"/>
    </row>
    <row r="104" spans="1:6" s="1" customFormat="1" ht="14.25" x14ac:dyDescent="0.2">
      <c r="A104" s="172"/>
      <c r="B104" s="186"/>
      <c r="C104" s="40"/>
      <c r="D104" s="40"/>
      <c r="E104" s="40"/>
      <c r="F104" s="40"/>
    </row>
    <row r="105" spans="1:6" s="1" customFormat="1" ht="14.25" x14ac:dyDescent="0.2">
      <c r="A105" s="172"/>
      <c r="B105" s="186"/>
      <c r="C105" s="40"/>
      <c r="D105" s="40"/>
      <c r="E105" s="40"/>
      <c r="F105" s="40"/>
    </row>
    <row r="106" spans="1:6" s="1" customFormat="1" ht="14.25" x14ac:dyDescent="0.2">
      <c r="A106" s="172"/>
      <c r="B106" s="186"/>
      <c r="C106" s="40"/>
      <c r="D106" s="40"/>
      <c r="E106" s="40"/>
      <c r="F106" s="40"/>
    </row>
    <row r="107" spans="1:6" s="1" customFormat="1" ht="14.25" x14ac:dyDescent="0.2">
      <c r="A107" s="172"/>
      <c r="B107" s="186"/>
      <c r="C107" s="40"/>
      <c r="D107" s="40"/>
      <c r="E107" s="40"/>
      <c r="F107" s="40"/>
    </row>
    <row r="108" spans="1:6" s="1" customFormat="1" ht="14.25" x14ac:dyDescent="0.2">
      <c r="A108" s="172"/>
      <c r="B108" s="186"/>
      <c r="C108" s="40"/>
      <c r="D108" s="40"/>
      <c r="E108" s="40"/>
      <c r="F108" s="40"/>
    </row>
    <row r="109" spans="1:6" s="1" customFormat="1" ht="14.25" x14ac:dyDescent="0.2">
      <c r="A109" s="172"/>
      <c r="B109" s="186"/>
      <c r="C109" s="40"/>
      <c r="D109" s="40"/>
      <c r="E109" s="40"/>
      <c r="F109" s="40"/>
    </row>
    <row r="110" spans="1:6" s="1" customFormat="1" ht="14.25" x14ac:dyDescent="0.2">
      <c r="A110" s="172"/>
      <c r="B110" s="186"/>
      <c r="C110" s="40"/>
      <c r="D110" s="40"/>
      <c r="E110" s="40"/>
      <c r="F110" s="40"/>
    </row>
    <row r="111" spans="1:6" s="1" customFormat="1" ht="14.25" x14ac:dyDescent="0.2">
      <c r="A111" s="172"/>
      <c r="B111" s="186"/>
      <c r="C111" s="40"/>
      <c r="D111" s="40"/>
      <c r="E111" s="40"/>
      <c r="F111" s="40"/>
    </row>
    <row r="112" spans="1:6" s="1" customFormat="1" ht="14.25" x14ac:dyDescent="0.2">
      <c r="A112" s="172"/>
      <c r="B112" s="186"/>
      <c r="C112" s="40"/>
      <c r="D112" s="40"/>
      <c r="E112" s="40"/>
      <c r="F112" s="40"/>
    </row>
    <row r="113" spans="1:6" s="1" customFormat="1" ht="14.25" x14ac:dyDescent="0.2">
      <c r="A113" s="172"/>
      <c r="B113" s="186"/>
      <c r="C113" s="40"/>
      <c r="D113" s="40"/>
      <c r="E113" s="40"/>
      <c r="F113" s="40"/>
    </row>
    <row r="114" spans="1:6" s="1" customFormat="1" ht="14.25" x14ac:dyDescent="0.2">
      <c r="A114" s="172"/>
      <c r="B114" s="186"/>
      <c r="C114" s="40"/>
      <c r="D114" s="40"/>
      <c r="E114" s="40"/>
      <c r="F114" s="40"/>
    </row>
    <row r="115" spans="1:6" s="1" customFormat="1" ht="14.25" x14ac:dyDescent="0.2">
      <c r="A115" s="172"/>
      <c r="B115" s="186"/>
      <c r="C115" s="40"/>
      <c r="D115" s="40"/>
      <c r="E115" s="40"/>
      <c r="F115" s="40"/>
    </row>
    <row r="116" spans="1:6" s="1" customFormat="1" ht="14.25" x14ac:dyDescent="0.2">
      <c r="A116" s="172"/>
      <c r="B116" s="186"/>
      <c r="C116" s="40"/>
      <c r="D116" s="40"/>
      <c r="E116" s="40"/>
      <c r="F116" s="40"/>
    </row>
    <row r="117" spans="1:6" s="1" customFormat="1" ht="14.25" x14ac:dyDescent="0.2">
      <c r="A117" s="172"/>
      <c r="B117" s="186"/>
      <c r="C117" s="40"/>
      <c r="D117" s="40"/>
      <c r="E117" s="40"/>
      <c r="F117" s="40"/>
    </row>
    <row r="118" spans="1:6" s="1" customFormat="1" ht="14.25" x14ac:dyDescent="0.2">
      <c r="A118" s="172"/>
      <c r="B118" s="186"/>
      <c r="C118" s="40"/>
      <c r="D118" s="40"/>
      <c r="E118" s="40"/>
      <c r="F118" s="40"/>
    </row>
    <row r="119" spans="1:6" s="1" customFormat="1" ht="14.25" x14ac:dyDescent="0.2">
      <c r="A119" s="172"/>
      <c r="B119" s="186"/>
      <c r="C119" s="40"/>
      <c r="D119" s="40"/>
      <c r="E119" s="40"/>
      <c r="F119" s="40"/>
    </row>
    <row r="120" spans="1:6" s="1" customFormat="1" ht="14.25" x14ac:dyDescent="0.2">
      <c r="A120" s="172"/>
      <c r="B120" s="186"/>
      <c r="C120" s="40"/>
      <c r="D120" s="40"/>
      <c r="E120" s="40"/>
      <c r="F120" s="40"/>
    </row>
    <row r="121" spans="1:6" s="1" customFormat="1" ht="14.25" x14ac:dyDescent="0.2">
      <c r="A121" s="172"/>
      <c r="B121" s="186"/>
      <c r="C121" s="40"/>
      <c r="D121" s="40"/>
      <c r="E121" s="40"/>
      <c r="F121" s="40"/>
    </row>
    <row r="122" spans="1:6" s="1" customFormat="1" ht="14.25" x14ac:dyDescent="0.2">
      <c r="A122" s="172"/>
      <c r="B122" s="186"/>
      <c r="C122" s="40"/>
      <c r="D122" s="40"/>
      <c r="E122" s="40"/>
      <c r="F122" s="40"/>
    </row>
    <row r="123" spans="1:6" s="1" customFormat="1" ht="14.25" x14ac:dyDescent="0.2">
      <c r="A123" s="172"/>
      <c r="B123" s="186"/>
      <c r="C123" s="40"/>
      <c r="D123" s="40"/>
      <c r="E123" s="40"/>
      <c r="F123" s="40"/>
    </row>
    <row r="124" spans="1:6" s="1" customFormat="1" ht="14.25" x14ac:dyDescent="0.2">
      <c r="A124" s="172"/>
      <c r="B124" s="186"/>
      <c r="C124" s="40"/>
      <c r="D124" s="40"/>
      <c r="E124" s="40"/>
      <c r="F124" s="40"/>
    </row>
    <row r="125" spans="1:6" s="1" customFormat="1" ht="14.25" x14ac:dyDescent="0.2">
      <c r="A125" s="172"/>
      <c r="B125" s="186"/>
      <c r="C125" s="40"/>
      <c r="D125" s="40"/>
      <c r="E125" s="40"/>
      <c r="F125" s="40"/>
    </row>
    <row r="126" spans="1:6" s="1" customFormat="1" ht="14.25" x14ac:dyDescent="0.2">
      <c r="A126" s="172"/>
      <c r="B126" s="186"/>
      <c r="C126" s="40"/>
      <c r="D126" s="40"/>
      <c r="E126" s="40"/>
      <c r="F126" s="40"/>
    </row>
    <row r="127" spans="1:6" s="1" customFormat="1" ht="14.25" x14ac:dyDescent="0.2">
      <c r="A127" s="172"/>
      <c r="B127" s="186"/>
      <c r="C127" s="40"/>
      <c r="D127" s="40"/>
      <c r="E127" s="40"/>
      <c r="F127" s="40"/>
    </row>
    <row r="128" spans="1:6" s="1" customFormat="1" ht="14.25" x14ac:dyDescent="0.2">
      <c r="A128" s="172"/>
      <c r="B128" s="186"/>
      <c r="C128" s="40"/>
      <c r="D128" s="40"/>
      <c r="E128" s="40"/>
      <c r="F128" s="40"/>
    </row>
    <row r="129" spans="1:6" s="1" customFormat="1" ht="14.25" x14ac:dyDescent="0.2">
      <c r="A129" s="172"/>
      <c r="B129" s="186"/>
      <c r="C129" s="40"/>
      <c r="D129" s="40"/>
      <c r="E129" s="40"/>
      <c r="F129" s="40"/>
    </row>
    <row r="130" spans="1:6" s="1" customFormat="1" ht="14.25" x14ac:dyDescent="0.2">
      <c r="A130" s="172"/>
      <c r="B130" s="186"/>
      <c r="C130" s="40"/>
      <c r="D130" s="40"/>
      <c r="E130" s="40"/>
      <c r="F130" s="40"/>
    </row>
    <row r="131" spans="1:6" s="1" customFormat="1" ht="14.25" x14ac:dyDescent="0.2">
      <c r="A131" s="172"/>
      <c r="B131" s="186"/>
      <c r="C131" s="40"/>
      <c r="D131" s="40"/>
      <c r="E131" s="40"/>
      <c r="F131" s="40"/>
    </row>
    <row r="132" spans="1:6" s="1" customFormat="1" ht="14.25" x14ac:dyDescent="0.2">
      <c r="A132" s="172"/>
      <c r="B132" s="186"/>
      <c r="C132" s="40"/>
      <c r="D132" s="40"/>
      <c r="E132" s="40"/>
      <c r="F132" s="40"/>
    </row>
    <row r="133" spans="1:6" s="1" customFormat="1" ht="14.25" x14ac:dyDescent="0.2">
      <c r="A133" s="172"/>
      <c r="B133" s="173"/>
      <c r="C133" s="40"/>
      <c r="D133" s="40"/>
      <c r="E133" s="40"/>
      <c r="F133" s="40"/>
    </row>
    <row r="134" spans="1:6" s="1" customFormat="1" ht="14.25" x14ac:dyDescent="0.2">
      <c r="A134" s="172"/>
      <c r="B134" s="173"/>
      <c r="C134" s="40"/>
      <c r="D134" s="40"/>
      <c r="E134" s="40"/>
      <c r="F134" s="40"/>
    </row>
    <row r="135" spans="1:6" s="1" customFormat="1" ht="14.25" x14ac:dyDescent="0.2">
      <c r="A135" s="172"/>
      <c r="B135" s="173"/>
      <c r="C135" s="40"/>
      <c r="D135" s="40"/>
      <c r="E135" s="40"/>
      <c r="F135" s="40"/>
    </row>
    <row r="136" spans="1:6" s="1" customFormat="1" ht="14.25" x14ac:dyDescent="0.2">
      <c r="A136" s="172"/>
      <c r="B136" s="173"/>
      <c r="C136" s="40"/>
      <c r="D136" s="40"/>
      <c r="E136" s="40"/>
      <c r="F136" s="40"/>
    </row>
    <row r="137" spans="1:6" s="1" customFormat="1" ht="14.25" x14ac:dyDescent="0.2">
      <c r="A137" s="172"/>
      <c r="B137" s="173"/>
      <c r="C137" s="40"/>
      <c r="D137" s="40"/>
      <c r="E137" s="40"/>
      <c r="F137" s="40"/>
    </row>
    <row r="138" spans="1:6" s="1" customFormat="1" ht="14.25" x14ac:dyDescent="0.2">
      <c r="A138" s="172"/>
      <c r="B138" s="173"/>
      <c r="C138" s="40"/>
      <c r="D138" s="40"/>
      <c r="E138" s="40"/>
      <c r="F138" s="40"/>
    </row>
    <row r="139" spans="1:6" s="1" customFormat="1" ht="14.25" x14ac:dyDescent="0.2">
      <c r="A139" s="172"/>
      <c r="B139" s="173"/>
      <c r="C139" s="40"/>
      <c r="D139" s="40"/>
      <c r="E139" s="40"/>
      <c r="F139" s="40"/>
    </row>
    <row r="140" spans="1:6" s="1" customFormat="1" ht="14.25" x14ac:dyDescent="0.2">
      <c r="A140" s="172"/>
      <c r="B140" s="173"/>
      <c r="C140" s="40"/>
      <c r="D140" s="40"/>
      <c r="E140" s="40"/>
      <c r="F140" s="40"/>
    </row>
    <row r="141" spans="1:6" s="1" customFormat="1" ht="14.25" x14ac:dyDescent="0.2">
      <c r="A141" s="172"/>
      <c r="B141" s="173"/>
      <c r="C141" s="40"/>
      <c r="D141" s="40"/>
      <c r="E141" s="40"/>
      <c r="F141" s="40"/>
    </row>
    <row r="142" spans="1:6" s="1" customFormat="1" ht="14.25" x14ac:dyDescent="0.2">
      <c r="A142" s="172"/>
      <c r="B142" s="173"/>
      <c r="C142" s="40"/>
      <c r="D142" s="40"/>
      <c r="E142" s="40"/>
      <c r="F142" s="40"/>
    </row>
    <row r="143" spans="1:6" s="1" customFormat="1" ht="14.25" x14ac:dyDescent="0.2">
      <c r="A143" s="172"/>
      <c r="B143" s="173"/>
      <c r="C143" s="40"/>
      <c r="D143" s="40"/>
      <c r="E143" s="40"/>
      <c r="F143" s="40"/>
    </row>
    <row r="144" spans="1:6" s="1" customFormat="1" ht="14.25" x14ac:dyDescent="0.2">
      <c r="A144" s="172"/>
      <c r="B144" s="173"/>
      <c r="C144" s="40"/>
      <c r="D144" s="40"/>
      <c r="E144" s="40"/>
      <c r="F144" s="40"/>
    </row>
    <row r="145" spans="1:6" s="1" customFormat="1" ht="14.25" x14ac:dyDescent="0.2">
      <c r="A145" s="172"/>
      <c r="B145" s="173"/>
      <c r="C145" s="40"/>
      <c r="D145" s="40"/>
      <c r="E145" s="40"/>
      <c r="F145" s="40"/>
    </row>
    <row r="146" spans="1:6" s="1" customFormat="1" ht="14.25" x14ac:dyDescent="0.2">
      <c r="A146" s="172"/>
      <c r="B146" s="173"/>
      <c r="C146" s="40"/>
      <c r="D146" s="40"/>
      <c r="E146" s="40"/>
      <c r="F146" s="40"/>
    </row>
    <row r="147" spans="1:6" s="1" customFormat="1" ht="14.25" x14ac:dyDescent="0.2">
      <c r="A147" s="172"/>
      <c r="B147" s="173"/>
      <c r="C147" s="40"/>
      <c r="D147" s="40"/>
      <c r="E147" s="40"/>
      <c r="F147" s="40"/>
    </row>
    <row r="148" spans="1:6" s="1" customFormat="1" ht="14.25" x14ac:dyDescent="0.2"/>
    <row r="149" spans="1:6" s="1" customFormat="1" ht="14.25" x14ac:dyDescent="0.2"/>
    <row r="150" spans="1:6" s="1" customFormat="1" ht="14.25" x14ac:dyDescent="0.2"/>
    <row r="151" spans="1:6" s="1" customFormat="1" ht="14.25" x14ac:dyDescent="0.2"/>
    <row r="152" spans="1:6" s="1" customFormat="1" ht="14.25" x14ac:dyDescent="0.2"/>
    <row r="153" spans="1:6" s="1" customFormat="1" ht="14.25" x14ac:dyDescent="0.2"/>
    <row r="154" spans="1:6" s="1" customFormat="1" ht="14.25" x14ac:dyDescent="0.2"/>
    <row r="155" spans="1:6" s="1" customFormat="1" ht="14.25" x14ac:dyDescent="0.2"/>
    <row r="156" spans="1:6" s="1" customFormat="1" ht="14.25" x14ac:dyDescent="0.2"/>
    <row r="157" spans="1:6" s="1" customFormat="1" ht="14.25" x14ac:dyDescent="0.2"/>
    <row r="158" spans="1:6" s="1" customFormat="1" ht="14.25" x14ac:dyDescent="0.2"/>
    <row r="159" spans="1:6" s="1" customFormat="1" ht="14.25" x14ac:dyDescent="0.2"/>
    <row r="160" spans="1:6" s="1" customFormat="1" ht="14.25" x14ac:dyDescent="0.2"/>
    <row r="161" s="1" customFormat="1" ht="14.25" x14ac:dyDescent="0.2"/>
    <row r="162" s="1" customFormat="1" ht="14.25" x14ac:dyDescent="0.2"/>
    <row r="163" s="1" customFormat="1" ht="14.25" x14ac:dyDescent="0.2"/>
    <row r="164" s="1" customFormat="1" ht="14.25" x14ac:dyDescent="0.2"/>
    <row r="165" s="1" customFormat="1" ht="14.25" x14ac:dyDescent="0.2"/>
    <row r="166"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79" s="1" customFormat="1" ht="14.25" x14ac:dyDescent="0.2"/>
    <row r="180" s="1" customFormat="1" ht="14.25" x14ac:dyDescent="0.2"/>
    <row r="181"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6" s="1" customFormat="1" ht="14.25" x14ac:dyDescent="0.2"/>
    <row r="197" s="1" customFormat="1" ht="14.25" x14ac:dyDescent="0.2"/>
    <row r="198"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0" s="1" customFormat="1" ht="14.25" x14ac:dyDescent="0.2"/>
    <row r="221" s="1" customFormat="1" ht="14.25" x14ac:dyDescent="0.2"/>
    <row r="222"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6" s="1" customFormat="1" ht="14.25" x14ac:dyDescent="0.2"/>
    <row r="257" s="1" customFormat="1" ht="14.25" x14ac:dyDescent="0.2"/>
    <row r="258" s="1" customFormat="1" ht="14.25" x14ac:dyDescent="0.2"/>
    <row r="261" s="1" customFormat="1" ht="14.25" x14ac:dyDescent="0.2"/>
    <row r="262" s="1" customFormat="1" ht="14.25" x14ac:dyDescent="0.2"/>
    <row r="263" s="1" customFormat="1" ht="14.25" x14ac:dyDescent="0.2"/>
    <row r="266" s="1" customFormat="1" ht="14.25" x14ac:dyDescent="0.2"/>
    <row r="267" s="1" customFormat="1" ht="14.25" x14ac:dyDescent="0.2"/>
    <row r="268" s="1" customFormat="1" ht="14.25" x14ac:dyDescent="0.2"/>
    <row r="269" s="1" customFormat="1" ht="14.25" x14ac:dyDescent="0.2"/>
    <row r="270" s="1" customFormat="1" ht="14.25" x14ac:dyDescent="0.2"/>
    <row r="271"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3" s="1" customFormat="1" ht="14.25" x14ac:dyDescent="0.2"/>
    <row r="294" s="1" customFormat="1" ht="14.25" x14ac:dyDescent="0.2"/>
    <row r="295" s="1" customFormat="1" ht="14.25" x14ac:dyDescent="0.2"/>
    <row r="298" s="1" customFormat="1" ht="14.25" x14ac:dyDescent="0.2"/>
    <row r="299" s="1" customFormat="1" ht="14.25" x14ac:dyDescent="0.2"/>
    <row r="300" s="1" customFormat="1" ht="14.25" x14ac:dyDescent="0.2"/>
    <row r="303" s="1" customFormat="1" ht="14.25" x14ac:dyDescent="0.2"/>
    <row r="304" s="1" customFormat="1" ht="14.25" x14ac:dyDescent="0.2"/>
    <row r="305" s="1" customFormat="1" ht="14.25" x14ac:dyDescent="0.2"/>
    <row r="308" s="1" customFormat="1" ht="14.25" x14ac:dyDescent="0.2"/>
    <row r="309" s="1" customFormat="1" ht="14.25" x14ac:dyDescent="0.2"/>
    <row r="310" s="1" customFormat="1" ht="14.25" x14ac:dyDescent="0.2"/>
    <row r="311" s="1" customFormat="1" ht="14.25" x14ac:dyDescent="0.2"/>
    <row r="313" s="1" customFormat="1" ht="14.25" x14ac:dyDescent="0.2"/>
    <row r="314" s="1" customFormat="1" ht="14.25" x14ac:dyDescent="0.2"/>
    <row r="315" s="1" customFormat="1" ht="14.25" x14ac:dyDescent="0.2"/>
    <row r="318" s="1" customFormat="1" ht="14.25" x14ac:dyDescent="0.2"/>
    <row r="319" s="1" customFormat="1" ht="14.25" x14ac:dyDescent="0.2"/>
    <row r="320" s="1" customFormat="1" ht="14.25" x14ac:dyDescent="0.2"/>
    <row r="321"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0" s="1" customFormat="1" ht="14.25" x14ac:dyDescent="0.2"/>
    <row r="331" s="1" customFormat="1" ht="14.25" x14ac:dyDescent="0.2"/>
    <row r="332"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2" s="1" customFormat="1" ht="14.25" x14ac:dyDescent="0.2"/>
    <row r="353" s="1" customFormat="1" ht="14.25" x14ac:dyDescent="0.2"/>
    <row r="354"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row r="428" s="1" customFormat="1" ht="14.25" x14ac:dyDescent="0.2"/>
    <row r="429" s="1" customFormat="1" ht="14.25" x14ac:dyDescent="0.2"/>
    <row r="430" s="1" customFormat="1" ht="14.25" x14ac:dyDescent="0.2"/>
  </sheetData>
  <mergeCells count="150">
    <mergeCell ref="C5:E6"/>
    <mergeCell ref="F5:F6"/>
    <mergeCell ref="A8:B8"/>
    <mergeCell ref="A1:A6"/>
    <mergeCell ref="B1:B2"/>
    <mergeCell ref="C1:E2"/>
    <mergeCell ref="F1:F2"/>
    <mergeCell ref="B3:B4"/>
    <mergeCell ref="C3:E4"/>
    <mergeCell ref="F3:F4"/>
    <mergeCell ref="B5:B6"/>
    <mergeCell ref="A16:B16"/>
    <mergeCell ref="A17:B17"/>
    <mergeCell ref="A14:B14"/>
    <mergeCell ref="A15:B15"/>
    <mergeCell ref="A12:B12"/>
    <mergeCell ref="A13:B13"/>
    <mergeCell ref="A10:B10"/>
    <mergeCell ref="A11:B11"/>
    <mergeCell ref="A9:B9"/>
    <mergeCell ref="A26:B26"/>
    <mergeCell ref="A27:B27"/>
    <mergeCell ref="A24:B24"/>
    <mergeCell ref="A25:B25"/>
    <mergeCell ref="A22:B22"/>
    <mergeCell ref="A23:B23"/>
    <mergeCell ref="A20:B20"/>
    <mergeCell ref="A21:B21"/>
    <mergeCell ref="A18:B18"/>
    <mergeCell ref="A19:B19"/>
    <mergeCell ref="A36:B36"/>
    <mergeCell ref="A37:B37"/>
    <mergeCell ref="A34:B34"/>
    <mergeCell ref="A35:B35"/>
    <mergeCell ref="A32:B32"/>
    <mergeCell ref="A33:B33"/>
    <mergeCell ref="A30:B30"/>
    <mergeCell ref="A31:B31"/>
    <mergeCell ref="A28:B28"/>
    <mergeCell ref="A29:B29"/>
    <mergeCell ref="A46:B46"/>
    <mergeCell ref="A47:B47"/>
    <mergeCell ref="A44:B44"/>
    <mergeCell ref="A45:B45"/>
    <mergeCell ref="A42:B42"/>
    <mergeCell ref="A43:B43"/>
    <mergeCell ref="A40:B40"/>
    <mergeCell ref="A41:B41"/>
    <mergeCell ref="A38:B38"/>
    <mergeCell ref="A39:B39"/>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7:B87"/>
    <mergeCell ref="A84:B84"/>
    <mergeCell ref="A85:B85"/>
    <mergeCell ref="A82:B82"/>
    <mergeCell ref="A83:B83"/>
    <mergeCell ref="A80:B80"/>
    <mergeCell ref="A81:B81"/>
    <mergeCell ref="A78:B78"/>
    <mergeCell ref="A79:B79"/>
    <mergeCell ref="A96:B96"/>
    <mergeCell ref="A97:B97"/>
    <mergeCell ref="A94:B94"/>
    <mergeCell ref="A95:B95"/>
    <mergeCell ref="A92:B92"/>
    <mergeCell ref="A93:B93"/>
    <mergeCell ref="A90:B90"/>
    <mergeCell ref="A91:B91"/>
    <mergeCell ref="A88:B88"/>
    <mergeCell ref="A89:B89"/>
    <mergeCell ref="A106:B106"/>
    <mergeCell ref="A107:B107"/>
    <mergeCell ref="A104:B104"/>
    <mergeCell ref="A105:B105"/>
    <mergeCell ref="A102:B102"/>
    <mergeCell ref="A103:B103"/>
    <mergeCell ref="A100:B100"/>
    <mergeCell ref="A101:B101"/>
    <mergeCell ref="A98:B98"/>
    <mergeCell ref="A99:B99"/>
    <mergeCell ref="A116:B116"/>
    <mergeCell ref="A117:B117"/>
    <mergeCell ref="A114:B114"/>
    <mergeCell ref="A115:B115"/>
    <mergeCell ref="A112:B112"/>
    <mergeCell ref="A113:B113"/>
    <mergeCell ref="A110:B110"/>
    <mergeCell ref="A111:B111"/>
    <mergeCell ref="A108:B108"/>
    <mergeCell ref="A109:B109"/>
    <mergeCell ref="A126:B126"/>
    <mergeCell ref="A127:B127"/>
    <mergeCell ref="A124:B124"/>
    <mergeCell ref="A125:B125"/>
    <mergeCell ref="A122:B122"/>
    <mergeCell ref="A123:B123"/>
    <mergeCell ref="A120:B120"/>
    <mergeCell ref="A121:B121"/>
    <mergeCell ref="A118:B118"/>
    <mergeCell ref="A119:B119"/>
    <mergeCell ref="A136:B136"/>
    <mergeCell ref="A137:B137"/>
    <mergeCell ref="A134:B134"/>
    <mergeCell ref="A135:B135"/>
    <mergeCell ref="A132:B132"/>
    <mergeCell ref="A133:B133"/>
    <mergeCell ref="A130:B130"/>
    <mergeCell ref="A131:B131"/>
    <mergeCell ref="A128:B128"/>
    <mergeCell ref="A129:B129"/>
    <mergeCell ref="A146:B146"/>
    <mergeCell ref="A147:B147"/>
    <mergeCell ref="A144:B144"/>
    <mergeCell ref="A145:B145"/>
    <mergeCell ref="A142:B142"/>
    <mergeCell ref="A143:B143"/>
    <mergeCell ref="A140:B140"/>
    <mergeCell ref="A141:B141"/>
    <mergeCell ref="A138:B138"/>
    <mergeCell ref="A139:B13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30"/>
  <sheetViews>
    <sheetView workbookViewId="0">
      <selection activeCell="D27" sqref="D27"/>
    </sheetView>
  </sheetViews>
  <sheetFormatPr baseColWidth="10" defaultColWidth="14.85546875" defaultRowHeight="15" x14ac:dyDescent="0.25"/>
  <cols>
    <col min="1" max="1" width="32.28515625" style="1" customWidth="1"/>
    <col min="2" max="2" width="14.28515625" style="1" customWidth="1"/>
    <col min="3" max="5" width="10.7109375" style="1" customWidth="1"/>
    <col min="6" max="7" width="61.140625" style="1" bestFit="1" customWidth="1"/>
    <col min="8" max="248" width="15" style="1" customWidth="1"/>
  </cols>
  <sheetData>
    <row r="1" spans="1:248" x14ac:dyDescent="0.25">
      <c r="A1" s="85"/>
      <c r="B1" s="97" t="s">
        <v>1</v>
      </c>
      <c r="C1" s="88" t="str">
        <f>+'Servicios Generales'!C1:E2</f>
        <v>POR DEFINIR (Prueba piloto)</v>
      </c>
      <c r="D1" s="88"/>
      <c r="E1" s="88"/>
      <c r="F1" s="81" t="s">
        <v>9</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x14ac:dyDescent="0.25">
      <c r="A2" s="85"/>
      <c r="B2" s="97"/>
      <c r="C2" s="88"/>
      <c r="D2" s="88"/>
      <c r="E2" s="88"/>
      <c r="F2" s="8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x14ac:dyDescent="0.25">
      <c r="A3" s="85"/>
      <c r="B3" s="97" t="s">
        <v>3</v>
      </c>
      <c r="C3" s="78" t="s">
        <v>7</v>
      </c>
      <c r="D3" s="78"/>
      <c r="E3" s="78"/>
      <c r="F3" s="81">
        <v>1</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x14ac:dyDescent="0.25">
      <c r="A4" s="85"/>
      <c r="B4" s="97"/>
      <c r="C4" s="78"/>
      <c r="D4" s="78"/>
      <c r="E4" s="78"/>
      <c r="F4" s="8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x14ac:dyDescent="0.25">
      <c r="A5" s="85"/>
      <c r="B5" s="97" t="s">
        <v>5</v>
      </c>
      <c r="C5" s="77" t="s">
        <v>8</v>
      </c>
      <c r="D5" s="78"/>
      <c r="E5" s="78"/>
      <c r="F5" s="81">
        <v>1</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x14ac:dyDescent="0.25">
      <c r="A6" s="85"/>
      <c r="B6" s="97"/>
      <c r="C6" s="78"/>
      <c r="D6" s="78"/>
      <c r="E6" s="78"/>
      <c r="F6" s="8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8" spans="1:248" s="1" customFormat="1" ht="36.75" x14ac:dyDescent="0.25">
      <c r="A8" s="185" t="s">
        <v>615</v>
      </c>
      <c r="B8" s="185"/>
      <c r="C8" s="67" t="s">
        <v>2101</v>
      </c>
      <c r="D8" s="57" t="s">
        <v>1797</v>
      </c>
      <c r="E8" s="57" t="s">
        <v>1798</v>
      </c>
      <c r="F8" s="57" t="s">
        <v>1796</v>
      </c>
    </row>
    <row r="9" spans="1:248" s="1" customFormat="1" ht="14.25" x14ac:dyDescent="0.2">
      <c r="A9" s="172" t="s">
        <v>616</v>
      </c>
      <c r="B9" s="173" t="s">
        <v>616</v>
      </c>
      <c r="C9" s="40">
        <v>10890</v>
      </c>
      <c r="D9" s="40"/>
      <c r="E9" s="40"/>
      <c r="F9" s="24" t="s">
        <v>625</v>
      </c>
    </row>
    <row r="10" spans="1:248" s="1" customFormat="1" ht="14.25" x14ac:dyDescent="0.2">
      <c r="A10" s="172" t="s">
        <v>617</v>
      </c>
      <c r="B10" s="173" t="s">
        <v>617</v>
      </c>
      <c r="C10" s="40">
        <v>17246</v>
      </c>
      <c r="D10" s="40"/>
      <c r="E10" s="40"/>
      <c r="F10" s="24" t="s">
        <v>627</v>
      </c>
    </row>
    <row r="11" spans="1:248" s="1" customFormat="1" ht="14.25" x14ac:dyDescent="0.2">
      <c r="A11" s="172" t="s">
        <v>618</v>
      </c>
      <c r="B11" s="173" t="s">
        <v>618</v>
      </c>
      <c r="C11" s="40">
        <v>39560</v>
      </c>
      <c r="D11" s="40"/>
      <c r="E11" s="40"/>
      <c r="F11" s="24" t="s">
        <v>628</v>
      </c>
    </row>
    <row r="12" spans="1:248" s="1" customFormat="1" ht="14.25" customHeight="1" x14ac:dyDescent="0.2">
      <c r="A12" s="189" t="s">
        <v>918</v>
      </c>
      <c r="B12" s="190"/>
      <c r="C12" s="40">
        <v>14503</v>
      </c>
      <c r="D12" s="40"/>
      <c r="E12" s="40"/>
      <c r="F12" s="24" t="s">
        <v>919</v>
      </c>
    </row>
    <row r="13" spans="1:248" s="1" customFormat="1" ht="14.25" x14ac:dyDescent="0.2">
      <c r="A13" s="191"/>
      <c r="B13" s="192"/>
      <c r="C13" s="40">
        <v>13923</v>
      </c>
      <c r="D13" s="40"/>
      <c r="E13" s="40"/>
      <c r="F13" s="24" t="s">
        <v>920</v>
      </c>
    </row>
    <row r="14" spans="1:248" s="1" customFormat="1" ht="14.25" x14ac:dyDescent="0.2">
      <c r="A14" s="193"/>
      <c r="B14" s="194"/>
      <c r="C14" s="40">
        <v>13517</v>
      </c>
      <c r="D14" s="40"/>
      <c r="E14" s="40"/>
      <c r="F14" s="24" t="s">
        <v>921</v>
      </c>
    </row>
    <row r="15" spans="1:248" s="1" customFormat="1" ht="14.25" x14ac:dyDescent="0.2">
      <c r="A15" s="172" t="s">
        <v>991</v>
      </c>
      <c r="B15" s="173"/>
      <c r="C15" s="40">
        <v>1925</v>
      </c>
      <c r="D15" s="40"/>
      <c r="E15" s="40"/>
      <c r="F15" s="24" t="s">
        <v>992</v>
      </c>
    </row>
    <row r="16" spans="1:248" s="1" customFormat="1" ht="14.25" x14ac:dyDescent="0.2">
      <c r="A16" s="172" t="s">
        <v>993</v>
      </c>
      <c r="B16" s="173"/>
      <c r="C16" s="40">
        <v>485000</v>
      </c>
      <c r="D16" s="40"/>
      <c r="E16" s="40"/>
      <c r="F16" s="24" t="s">
        <v>994</v>
      </c>
    </row>
    <row r="17" spans="1:7" s="1" customFormat="1" ht="14.25" x14ac:dyDescent="0.2">
      <c r="A17" s="172" t="s">
        <v>995</v>
      </c>
      <c r="B17" s="173"/>
      <c r="C17" s="40">
        <v>2300</v>
      </c>
      <c r="D17" s="40"/>
      <c r="E17" s="40"/>
      <c r="F17" s="24" t="s">
        <v>996</v>
      </c>
    </row>
    <row r="18" spans="1:7" s="1" customFormat="1" ht="14.25" x14ac:dyDescent="0.2">
      <c r="A18" s="172" t="s">
        <v>997</v>
      </c>
      <c r="B18" s="173"/>
      <c r="C18" s="40">
        <v>1850</v>
      </c>
      <c r="D18" s="40"/>
      <c r="E18" s="40"/>
      <c r="F18" s="24" t="s">
        <v>998</v>
      </c>
    </row>
    <row r="19" spans="1:7" s="1" customFormat="1" ht="14.25" x14ac:dyDescent="0.2">
      <c r="A19" s="172" t="s">
        <v>999</v>
      </c>
      <c r="B19" s="173"/>
      <c r="C19" s="40">
        <v>2800</v>
      </c>
      <c r="D19" s="40"/>
      <c r="E19" s="40"/>
      <c r="F19" s="24" t="s">
        <v>1000</v>
      </c>
    </row>
    <row r="20" spans="1:7" s="1" customFormat="1" ht="14.25" x14ac:dyDescent="0.2">
      <c r="A20" s="172" t="s">
        <v>1001</v>
      </c>
      <c r="B20" s="173"/>
      <c r="C20" s="40">
        <v>10600</v>
      </c>
      <c r="D20" s="40"/>
      <c r="E20" s="40"/>
      <c r="F20" s="24" t="s">
        <v>1002</v>
      </c>
    </row>
    <row r="21" spans="1:7" s="1" customFormat="1" ht="14.25" x14ac:dyDescent="0.2">
      <c r="A21" s="172" t="s">
        <v>1003</v>
      </c>
      <c r="B21" s="173"/>
      <c r="C21" s="40">
        <v>10750</v>
      </c>
      <c r="D21" s="40"/>
      <c r="E21" s="40"/>
      <c r="F21" s="24" t="s">
        <v>1004</v>
      </c>
    </row>
    <row r="22" spans="1:7" s="1" customFormat="1" ht="14.25" x14ac:dyDescent="0.2">
      <c r="A22" s="172" t="s">
        <v>1005</v>
      </c>
      <c r="B22" s="173"/>
      <c r="C22" s="40">
        <v>6500</v>
      </c>
      <c r="D22" s="40"/>
      <c r="E22" s="40"/>
      <c r="F22" s="24" t="s">
        <v>1006</v>
      </c>
    </row>
    <row r="23" spans="1:7" s="1" customFormat="1" ht="14.25" x14ac:dyDescent="0.2">
      <c r="A23" s="172" t="s">
        <v>1007</v>
      </c>
      <c r="B23" s="173"/>
      <c r="C23" s="40">
        <v>14250</v>
      </c>
      <c r="D23" s="40"/>
      <c r="E23" s="40"/>
      <c r="F23" s="24" t="s">
        <v>1008</v>
      </c>
    </row>
    <row r="24" spans="1:7" s="1" customFormat="1" ht="14.25" x14ac:dyDescent="0.2">
      <c r="A24" s="172" t="s">
        <v>1009</v>
      </c>
      <c r="B24" s="173"/>
      <c r="C24" s="40">
        <v>14250</v>
      </c>
      <c r="D24" s="40"/>
      <c r="E24" s="40"/>
      <c r="F24" s="24" t="s">
        <v>1008</v>
      </c>
    </row>
    <row r="25" spans="1:7" s="1" customFormat="1" ht="14.25" x14ac:dyDescent="0.2">
      <c r="A25" s="172" t="s">
        <v>1010</v>
      </c>
      <c r="B25" s="173"/>
      <c r="C25" s="40">
        <v>18000</v>
      </c>
      <c r="D25" s="40"/>
      <c r="E25" s="40"/>
      <c r="F25" s="24" t="s">
        <v>1011</v>
      </c>
    </row>
    <row r="26" spans="1:7" s="1" customFormat="1" ht="14.25" x14ac:dyDescent="0.2">
      <c r="A26" s="172" t="s">
        <v>1012</v>
      </c>
      <c r="B26" s="173"/>
      <c r="C26" s="40">
        <v>21250</v>
      </c>
      <c r="D26" s="40"/>
      <c r="E26" s="40"/>
      <c r="F26" s="24" t="s">
        <v>1013</v>
      </c>
    </row>
    <row r="27" spans="1:7" s="1" customFormat="1" ht="156" customHeight="1" x14ac:dyDescent="0.2">
      <c r="A27" s="172" t="s">
        <v>1787</v>
      </c>
      <c r="B27" s="173"/>
      <c r="C27" s="40">
        <v>15352</v>
      </c>
      <c r="D27" s="40"/>
      <c r="E27" s="40"/>
      <c r="F27" s="40" t="s">
        <v>1788</v>
      </c>
      <c r="G27" s="3"/>
    </row>
    <row r="28" spans="1:7" s="1" customFormat="1" ht="149.25" customHeight="1" x14ac:dyDescent="0.2">
      <c r="A28" s="172" t="s">
        <v>1789</v>
      </c>
      <c r="B28" s="173"/>
      <c r="C28" s="40">
        <v>35215</v>
      </c>
      <c r="D28" s="40"/>
      <c r="E28" s="40"/>
      <c r="F28" s="40" t="s">
        <v>1788</v>
      </c>
      <c r="G28" s="3"/>
    </row>
    <row r="29" spans="1:7" s="1" customFormat="1" ht="14.25" x14ac:dyDescent="0.2">
      <c r="A29" s="172" t="s">
        <v>1786</v>
      </c>
      <c r="B29" s="173"/>
      <c r="C29" s="40">
        <v>3492</v>
      </c>
      <c r="D29" s="40"/>
      <c r="E29" s="40"/>
      <c r="F29" s="24" t="s">
        <v>1788</v>
      </c>
    </row>
    <row r="30" spans="1:7" s="1" customFormat="1" ht="14.25" x14ac:dyDescent="0.2">
      <c r="A30" s="172" t="s">
        <v>1785</v>
      </c>
      <c r="B30" s="173"/>
      <c r="C30" s="40">
        <v>9693</v>
      </c>
      <c r="D30" s="40"/>
      <c r="E30" s="40"/>
      <c r="F30" s="24" t="s">
        <v>1788</v>
      </c>
    </row>
    <row r="31" spans="1:7" s="1" customFormat="1" ht="14.25" x14ac:dyDescent="0.2">
      <c r="A31" s="172"/>
      <c r="B31" s="173"/>
      <c r="C31" s="40"/>
      <c r="D31" s="40"/>
      <c r="E31" s="40"/>
      <c r="F31" s="40"/>
    </row>
    <row r="32" spans="1:7" s="1" customFormat="1" ht="14.25" x14ac:dyDescent="0.2">
      <c r="A32" s="172"/>
      <c r="B32" s="173"/>
      <c r="C32" s="40"/>
      <c r="D32" s="40"/>
      <c r="E32" s="40"/>
      <c r="F32" s="40"/>
    </row>
    <row r="33" spans="1:6" s="1" customFormat="1" ht="14.25" x14ac:dyDescent="0.2">
      <c r="A33" s="172"/>
      <c r="B33" s="173"/>
      <c r="C33" s="40"/>
      <c r="D33" s="40"/>
      <c r="E33" s="40"/>
      <c r="F33" s="40"/>
    </row>
    <row r="34" spans="1:6" s="1" customFormat="1" ht="14.25" x14ac:dyDescent="0.2">
      <c r="A34" s="172"/>
      <c r="B34" s="173"/>
      <c r="C34" s="40"/>
      <c r="D34" s="40"/>
      <c r="E34" s="40"/>
      <c r="F34" s="40"/>
    </row>
    <row r="35" spans="1:6" s="1" customFormat="1" ht="14.25" x14ac:dyDescent="0.2">
      <c r="A35" s="172"/>
      <c r="B35" s="173"/>
      <c r="C35" s="40"/>
      <c r="D35" s="40"/>
      <c r="E35" s="40"/>
      <c r="F35" s="40"/>
    </row>
    <row r="36" spans="1:6" s="1" customFormat="1" ht="14.25" x14ac:dyDescent="0.2">
      <c r="A36" s="172"/>
      <c r="B36" s="173"/>
      <c r="C36" s="40"/>
      <c r="D36" s="40"/>
      <c r="E36" s="40"/>
      <c r="F36" s="40"/>
    </row>
    <row r="37" spans="1:6" s="1" customFormat="1" ht="14.25" x14ac:dyDescent="0.2">
      <c r="A37" s="172"/>
      <c r="B37" s="173"/>
      <c r="C37" s="40"/>
      <c r="D37" s="40"/>
      <c r="E37" s="40"/>
      <c r="F37" s="40"/>
    </row>
    <row r="38" spans="1:6" s="1" customFormat="1" ht="14.25" x14ac:dyDescent="0.2">
      <c r="A38" s="172"/>
      <c r="B38" s="173"/>
      <c r="C38" s="40"/>
      <c r="D38" s="40"/>
      <c r="E38" s="40"/>
      <c r="F38" s="40"/>
    </row>
    <row r="39" spans="1:6" s="1" customFormat="1" ht="14.25" x14ac:dyDescent="0.2">
      <c r="A39" s="172"/>
      <c r="B39" s="173"/>
      <c r="C39" s="40"/>
      <c r="D39" s="40"/>
      <c r="E39" s="40"/>
      <c r="F39" s="40"/>
    </row>
    <row r="40" spans="1:6" s="1" customFormat="1" ht="14.25" x14ac:dyDescent="0.2">
      <c r="A40" s="172"/>
      <c r="B40" s="173"/>
      <c r="C40" s="40"/>
      <c r="D40" s="40"/>
      <c r="E40" s="40"/>
      <c r="F40" s="40"/>
    </row>
    <row r="41" spans="1:6" s="1" customFormat="1" ht="14.25" x14ac:dyDescent="0.2">
      <c r="A41" s="172"/>
      <c r="B41" s="173"/>
      <c r="C41" s="40"/>
      <c r="D41" s="40"/>
      <c r="E41" s="40"/>
      <c r="F41" s="40"/>
    </row>
    <row r="42" spans="1:6" s="1" customFormat="1" ht="14.25" x14ac:dyDescent="0.2">
      <c r="A42" s="172"/>
      <c r="B42" s="173"/>
      <c r="C42" s="40"/>
      <c r="D42" s="40"/>
      <c r="E42" s="40"/>
      <c r="F42" s="40"/>
    </row>
    <row r="43" spans="1:6" s="1" customFormat="1" ht="14.25" x14ac:dyDescent="0.2">
      <c r="A43" s="172"/>
      <c r="B43" s="173"/>
      <c r="C43" s="40"/>
      <c r="D43" s="40"/>
      <c r="E43" s="40"/>
      <c r="F43" s="40"/>
    </row>
    <row r="44" spans="1:6" s="1" customFormat="1" ht="14.25" x14ac:dyDescent="0.2">
      <c r="A44" s="172"/>
      <c r="B44" s="173"/>
      <c r="C44" s="40"/>
      <c r="D44" s="40"/>
      <c r="E44" s="40"/>
      <c r="F44" s="40"/>
    </row>
    <row r="45" spans="1:6" s="1" customFormat="1" ht="14.25" x14ac:dyDescent="0.2">
      <c r="A45" s="172"/>
      <c r="B45" s="173"/>
      <c r="C45" s="40"/>
      <c r="D45" s="40"/>
      <c r="E45" s="40"/>
      <c r="F45" s="40"/>
    </row>
    <row r="46" spans="1:6" s="1" customFormat="1" ht="14.25" x14ac:dyDescent="0.2">
      <c r="A46" s="172"/>
      <c r="B46" s="173"/>
      <c r="C46" s="40"/>
      <c r="D46" s="40"/>
      <c r="E46" s="40"/>
      <c r="F46" s="40"/>
    </row>
    <row r="47" spans="1:6" s="1" customFormat="1" ht="14.25" x14ac:dyDescent="0.2">
      <c r="A47" s="172"/>
      <c r="B47" s="173"/>
      <c r="C47" s="40"/>
      <c r="D47" s="40"/>
      <c r="E47" s="40"/>
      <c r="F47" s="40"/>
    </row>
    <row r="48" spans="1:6" s="1" customFormat="1" ht="14.25" x14ac:dyDescent="0.2">
      <c r="A48" s="172"/>
      <c r="B48" s="173"/>
      <c r="C48" s="40"/>
      <c r="D48" s="40"/>
      <c r="E48" s="40"/>
      <c r="F48" s="40"/>
    </row>
    <row r="49" spans="1:6" s="1" customFormat="1" ht="14.25" x14ac:dyDescent="0.2">
      <c r="A49" s="172"/>
      <c r="B49" s="173"/>
      <c r="C49" s="40"/>
      <c r="D49" s="40"/>
      <c r="E49" s="40"/>
      <c r="F49" s="40"/>
    </row>
    <row r="50" spans="1:6" s="1" customFormat="1" ht="14.25" x14ac:dyDescent="0.2">
      <c r="A50" s="172"/>
      <c r="B50" s="173"/>
      <c r="C50" s="40"/>
      <c r="D50" s="40"/>
      <c r="E50" s="40"/>
      <c r="F50" s="40"/>
    </row>
    <row r="51" spans="1:6" s="1" customFormat="1" ht="14.25" x14ac:dyDescent="0.2">
      <c r="A51" s="172"/>
      <c r="B51" s="173"/>
      <c r="C51" s="40"/>
      <c r="D51" s="40"/>
      <c r="E51" s="40"/>
      <c r="F51" s="40"/>
    </row>
    <row r="52" spans="1:6" s="1" customFormat="1" ht="14.25" x14ac:dyDescent="0.2">
      <c r="A52" s="172"/>
      <c r="B52" s="173"/>
      <c r="C52" s="40"/>
      <c r="D52" s="40"/>
      <c r="E52" s="40"/>
      <c r="F52" s="40"/>
    </row>
    <row r="53" spans="1:6" s="1" customFormat="1" ht="14.25" x14ac:dyDescent="0.2">
      <c r="A53" s="172"/>
      <c r="B53" s="173"/>
      <c r="C53" s="40"/>
      <c r="D53" s="40"/>
      <c r="E53" s="40"/>
      <c r="F53" s="40"/>
    </row>
    <row r="54" spans="1:6" s="1" customFormat="1" ht="14.25" x14ac:dyDescent="0.2">
      <c r="A54" s="172"/>
      <c r="B54" s="173"/>
      <c r="C54" s="40"/>
      <c r="D54" s="40"/>
      <c r="E54" s="40"/>
      <c r="F54" s="40"/>
    </row>
    <row r="55" spans="1:6" s="1" customFormat="1" ht="14.25" x14ac:dyDescent="0.2">
      <c r="A55" s="172"/>
      <c r="B55" s="173"/>
      <c r="C55" s="40"/>
      <c r="D55" s="40"/>
      <c r="E55" s="40"/>
      <c r="F55" s="40"/>
    </row>
    <row r="56" spans="1:6" s="1" customFormat="1" ht="14.25" x14ac:dyDescent="0.2">
      <c r="A56" s="172"/>
      <c r="B56" s="173"/>
      <c r="C56" s="40"/>
      <c r="D56" s="40"/>
      <c r="E56" s="40"/>
      <c r="F56" s="40"/>
    </row>
    <row r="57" spans="1:6" s="1" customFormat="1" ht="14.25" x14ac:dyDescent="0.2">
      <c r="A57" s="172"/>
      <c r="B57" s="173"/>
      <c r="C57" s="40"/>
      <c r="D57" s="40"/>
      <c r="E57" s="40"/>
      <c r="F57" s="40"/>
    </row>
    <row r="58" spans="1:6" s="1" customFormat="1" ht="14.25" x14ac:dyDescent="0.2">
      <c r="A58" s="172"/>
      <c r="B58" s="173"/>
      <c r="C58" s="40"/>
      <c r="D58" s="40"/>
      <c r="E58" s="40"/>
      <c r="F58" s="40"/>
    </row>
    <row r="59" spans="1:6" s="1" customFormat="1" ht="14.25" x14ac:dyDescent="0.2">
      <c r="A59" s="172"/>
      <c r="B59" s="173"/>
      <c r="C59" s="40"/>
      <c r="D59" s="40"/>
      <c r="E59" s="40"/>
      <c r="F59" s="40"/>
    </row>
    <row r="60" spans="1:6" s="1" customFormat="1" ht="14.25" x14ac:dyDescent="0.2">
      <c r="A60" s="172"/>
      <c r="B60" s="173"/>
      <c r="C60" s="40"/>
      <c r="D60" s="40"/>
      <c r="E60" s="40"/>
      <c r="F60" s="40"/>
    </row>
    <row r="61" spans="1:6" s="1" customFormat="1" ht="14.25" x14ac:dyDescent="0.2">
      <c r="A61" s="172"/>
      <c r="B61" s="173"/>
      <c r="C61" s="40"/>
      <c r="D61" s="40"/>
      <c r="E61" s="40"/>
      <c r="F61" s="40"/>
    </row>
    <row r="62" spans="1:6" s="1" customFormat="1" ht="14.25" x14ac:dyDescent="0.2">
      <c r="A62" s="172"/>
      <c r="B62" s="173"/>
      <c r="C62" s="40"/>
      <c r="D62" s="40"/>
      <c r="E62" s="40"/>
      <c r="F62" s="40"/>
    </row>
    <row r="63" spans="1:6" s="1" customFormat="1" ht="14.25" x14ac:dyDescent="0.2">
      <c r="A63" s="172"/>
      <c r="B63" s="173"/>
      <c r="C63" s="40"/>
      <c r="D63" s="40"/>
      <c r="E63" s="40"/>
      <c r="F63" s="40"/>
    </row>
    <row r="64" spans="1:6" s="1" customFormat="1" ht="14.25" x14ac:dyDescent="0.2">
      <c r="A64" s="172"/>
      <c r="B64" s="173"/>
      <c r="C64" s="40"/>
      <c r="D64" s="40"/>
      <c r="E64" s="40"/>
      <c r="F64" s="40"/>
    </row>
    <row r="65" spans="1:6" s="1" customFormat="1" ht="14.25" x14ac:dyDescent="0.2">
      <c r="A65" s="172"/>
      <c r="B65" s="173"/>
      <c r="C65" s="40"/>
      <c r="D65" s="40"/>
      <c r="E65" s="40"/>
      <c r="F65" s="40"/>
    </row>
    <row r="66" spans="1:6" s="1" customFormat="1" ht="14.25" x14ac:dyDescent="0.2">
      <c r="A66" s="172"/>
      <c r="B66" s="173"/>
      <c r="C66" s="40"/>
      <c r="D66" s="40"/>
      <c r="E66" s="40"/>
      <c r="F66" s="40"/>
    </row>
    <row r="67" spans="1:6" s="1" customFormat="1" ht="14.25" x14ac:dyDescent="0.2">
      <c r="A67" s="172"/>
      <c r="B67" s="173"/>
      <c r="C67" s="40"/>
      <c r="D67" s="40"/>
      <c r="E67" s="40"/>
      <c r="F67" s="40"/>
    </row>
    <row r="68" spans="1:6" s="1" customFormat="1" ht="14.25" x14ac:dyDescent="0.2">
      <c r="A68" s="172"/>
      <c r="B68" s="173"/>
      <c r="C68" s="40"/>
      <c r="D68" s="40"/>
      <c r="E68" s="40"/>
      <c r="F68" s="40"/>
    </row>
    <row r="69" spans="1:6" s="1" customFormat="1" ht="14.25" x14ac:dyDescent="0.2">
      <c r="A69" s="172"/>
      <c r="B69" s="173"/>
      <c r="C69" s="40"/>
      <c r="D69" s="40"/>
      <c r="E69" s="40"/>
      <c r="F69" s="40"/>
    </row>
    <row r="70" spans="1:6" s="1" customFormat="1" ht="14.25" x14ac:dyDescent="0.2">
      <c r="A70" s="172"/>
      <c r="B70" s="173"/>
      <c r="C70" s="40"/>
      <c r="D70" s="40"/>
      <c r="E70" s="40"/>
      <c r="F70" s="40"/>
    </row>
    <row r="71" spans="1:6" s="1" customFormat="1" ht="14.25" x14ac:dyDescent="0.2">
      <c r="A71" s="172"/>
      <c r="B71" s="173"/>
      <c r="C71" s="40"/>
      <c r="D71" s="40"/>
      <c r="E71" s="40"/>
      <c r="F71" s="40"/>
    </row>
    <row r="72" spans="1:6" s="1" customFormat="1" ht="14.25" x14ac:dyDescent="0.2">
      <c r="A72" s="172"/>
      <c r="B72" s="173"/>
      <c r="C72" s="40"/>
      <c r="D72" s="40"/>
      <c r="E72" s="40"/>
      <c r="F72" s="40"/>
    </row>
    <row r="73" spans="1:6" s="1" customFormat="1" ht="14.25" x14ac:dyDescent="0.2">
      <c r="A73" s="172"/>
      <c r="B73" s="173"/>
      <c r="C73" s="40"/>
      <c r="D73" s="40"/>
      <c r="E73" s="40"/>
      <c r="F73" s="40"/>
    </row>
    <row r="74" spans="1:6" s="1" customFormat="1" ht="14.25" x14ac:dyDescent="0.2">
      <c r="A74" s="172"/>
      <c r="B74" s="173"/>
      <c r="C74" s="40"/>
      <c r="D74" s="40"/>
      <c r="E74" s="40"/>
      <c r="F74" s="40"/>
    </row>
    <row r="75" spans="1:6" s="1" customFormat="1" ht="14.25" x14ac:dyDescent="0.2">
      <c r="A75" s="172"/>
      <c r="B75" s="173"/>
      <c r="C75" s="40"/>
      <c r="D75" s="40"/>
      <c r="E75" s="40"/>
      <c r="F75" s="40"/>
    </row>
    <row r="76" spans="1:6" s="1" customFormat="1" ht="14.25" x14ac:dyDescent="0.2">
      <c r="A76" s="172"/>
      <c r="B76" s="173"/>
      <c r="C76" s="40"/>
      <c r="D76" s="40"/>
      <c r="E76" s="40"/>
      <c r="F76" s="40"/>
    </row>
    <row r="77" spans="1:6" s="1" customFormat="1" ht="14.25" x14ac:dyDescent="0.2">
      <c r="A77" s="172"/>
      <c r="B77" s="173"/>
      <c r="C77" s="40"/>
      <c r="D77" s="40"/>
      <c r="E77" s="40"/>
      <c r="F77" s="40"/>
    </row>
    <row r="78" spans="1:6" s="1" customFormat="1" ht="14.25" x14ac:dyDescent="0.2">
      <c r="A78" s="172"/>
      <c r="B78" s="173"/>
      <c r="C78" s="40"/>
      <c r="D78" s="40"/>
      <c r="E78" s="40"/>
      <c r="F78" s="40"/>
    </row>
    <row r="79" spans="1:6" s="1" customFormat="1" ht="14.25" x14ac:dyDescent="0.2">
      <c r="A79" s="172"/>
      <c r="B79" s="173"/>
      <c r="C79" s="40"/>
      <c r="D79" s="40"/>
      <c r="E79" s="40"/>
      <c r="F79" s="40"/>
    </row>
    <row r="80" spans="1:6" s="1" customFormat="1" ht="14.25" x14ac:dyDescent="0.2">
      <c r="A80" s="172"/>
      <c r="B80" s="173"/>
      <c r="C80" s="40"/>
      <c r="D80" s="40"/>
      <c r="E80" s="40"/>
      <c r="F80" s="40"/>
    </row>
    <row r="81" spans="1:6" s="1" customFormat="1" ht="14.25" x14ac:dyDescent="0.2">
      <c r="A81" s="172"/>
      <c r="B81" s="173"/>
      <c r="C81" s="40"/>
      <c r="D81" s="40"/>
      <c r="E81" s="40"/>
      <c r="F81" s="40"/>
    </row>
    <row r="82" spans="1:6" s="1" customFormat="1" ht="14.25" x14ac:dyDescent="0.2">
      <c r="A82" s="172"/>
      <c r="B82" s="173"/>
      <c r="C82" s="40"/>
      <c r="D82" s="40"/>
      <c r="E82" s="40"/>
      <c r="F82" s="40"/>
    </row>
    <row r="83" spans="1:6" s="1" customFormat="1" ht="14.25" x14ac:dyDescent="0.2">
      <c r="A83" s="172"/>
      <c r="B83" s="173"/>
      <c r="C83" s="40"/>
      <c r="D83" s="40"/>
      <c r="E83" s="40"/>
      <c r="F83" s="40"/>
    </row>
    <row r="84" spans="1:6" s="1" customFormat="1" ht="14.25" x14ac:dyDescent="0.2">
      <c r="A84" s="172"/>
      <c r="B84" s="173"/>
      <c r="C84" s="40"/>
      <c r="D84" s="40"/>
      <c r="E84" s="40"/>
      <c r="F84" s="40"/>
    </row>
    <row r="85" spans="1:6" s="1" customFormat="1" ht="14.25" x14ac:dyDescent="0.2">
      <c r="A85" s="172"/>
      <c r="B85" s="173"/>
      <c r="C85" s="40"/>
      <c r="D85" s="40"/>
      <c r="E85" s="40"/>
      <c r="F85" s="40"/>
    </row>
    <row r="86" spans="1:6" s="1" customFormat="1" ht="14.25" x14ac:dyDescent="0.2">
      <c r="A86" s="172"/>
      <c r="B86" s="173"/>
      <c r="C86" s="40"/>
      <c r="D86" s="40"/>
      <c r="E86" s="40"/>
      <c r="F86" s="40"/>
    </row>
    <row r="87" spans="1:6" s="1" customFormat="1" ht="14.25" x14ac:dyDescent="0.2">
      <c r="A87" s="172"/>
      <c r="B87" s="173"/>
      <c r="C87" s="40"/>
      <c r="D87" s="40"/>
      <c r="E87" s="40"/>
      <c r="F87" s="40"/>
    </row>
    <row r="88" spans="1:6" s="1" customFormat="1" ht="14.25" x14ac:dyDescent="0.2">
      <c r="A88" s="172"/>
      <c r="B88" s="173"/>
      <c r="C88" s="40"/>
      <c r="D88" s="40"/>
      <c r="E88" s="40"/>
      <c r="F88" s="40"/>
    </row>
    <row r="89" spans="1:6" s="1" customFormat="1" ht="14.25" x14ac:dyDescent="0.2">
      <c r="A89" s="172"/>
      <c r="B89" s="186"/>
      <c r="C89" s="40"/>
      <c r="D89" s="40"/>
      <c r="E89" s="40"/>
      <c r="F89" s="40"/>
    </row>
    <row r="90" spans="1:6" s="1" customFormat="1" ht="14.25" x14ac:dyDescent="0.2">
      <c r="A90" s="172"/>
      <c r="B90" s="186"/>
      <c r="C90" s="40"/>
      <c r="D90" s="40"/>
      <c r="E90" s="40"/>
      <c r="F90" s="40"/>
    </row>
    <row r="91" spans="1:6" s="1" customFormat="1" ht="14.25" x14ac:dyDescent="0.2">
      <c r="A91" s="172"/>
      <c r="B91" s="186"/>
      <c r="C91" s="40"/>
      <c r="D91" s="40"/>
      <c r="E91" s="40"/>
      <c r="F91" s="40"/>
    </row>
    <row r="92" spans="1:6" s="1" customFormat="1" ht="14.25" x14ac:dyDescent="0.2">
      <c r="A92" s="172"/>
      <c r="B92" s="186"/>
      <c r="C92" s="40"/>
      <c r="D92" s="40"/>
      <c r="E92" s="40"/>
      <c r="F92" s="40"/>
    </row>
    <row r="93" spans="1:6" s="1" customFormat="1" ht="14.25" x14ac:dyDescent="0.2">
      <c r="A93" s="172"/>
      <c r="B93" s="186"/>
      <c r="C93" s="40"/>
      <c r="D93" s="40"/>
      <c r="E93" s="40"/>
      <c r="F93" s="40"/>
    </row>
    <row r="94" spans="1:6" s="1" customFormat="1" ht="14.25" x14ac:dyDescent="0.2">
      <c r="A94" s="172"/>
      <c r="B94" s="186"/>
      <c r="C94" s="40"/>
      <c r="D94" s="40"/>
      <c r="E94" s="40"/>
      <c r="F94" s="40"/>
    </row>
    <row r="95" spans="1:6" s="1" customFormat="1" ht="14.25" x14ac:dyDescent="0.2">
      <c r="A95" s="172"/>
      <c r="B95" s="186"/>
      <c r="C95" s="40"/>
      <c r="D95" s="40"/>
      <c r="E95" s="40"/>
      <c r="F95" s="40"/>
    </row>
    <row r="96" spans="1:6" s="1" customFormat="1" ht="14.25" x14ac:dyDescent="0.2">
      <c r="A96" s="172"/>
      <c r="B96" s="186"/>
      <c r="C96" s="40"/>
      <c r="D96" s="40"/>
      <c r="E96" s="40"/>
      <c r="F96" s="40"/>
    </row>
    <row r="97" spans="1:6" s="1" customFormat="1" ht="14.25" x14ac:dyDescent="0.2">
      <c r="A97" s="172"/>
      <c r="B97" s="186"/>
      <c r="C97" s="40"/>
      <c r="D97" s="40"/>
      <c r="E97" s="40"/>
      <c r="F97" s="40"/>
    </row>
    <row r="98" spans="1:6" s="1" customFormat="1" ht="14.25" x14ac:dyDescent="0.2">
      <c r="A98" s="172"/>
      <c r="B98" s="186"/>
      <c r="C98" s="40"/>
      <c r="D98" s="40"/>
      <c r="E98" s="40"/>
      <c r="F98" s="40"/>
    </row>
    <row r="99" spans="1:6" s="1" customFormat="1" ht="14.25" x14ac:dyDescent="0.2">
      <c r="A99" s="172"/>
      <c r="B99" s="186"/>
      <c r="C99" s="40"/>
      <c r="D99" s="40"/>
      <c r="E99" s="40"/>
      <c r="F99" s="40"/>
    </row>
    <row r="100" spans="1:6" s="1" customFormat="1" ht="14.25" x14ac:dyDescent="0.2">
      <c r="A100" s="172"/>
      <c r="B100" s="186"/>
      <c r="C100" s="40"/>
      <c r="D100" s="40"/>
      <c r="E100" s="40"/>
      <c r="F100" s="40"/>
    </row>
    <row r="101" spans="1:6" s="1" customFormat="1" ht="14.25" x14ac:dyDescent="0.2">
      <c r="A101" s="172"/>
      <c r="B101" s="186"/>
      <c r="C101" s="40"/>
      <c r="D101" s="40"/>
      <c r="E101" s="40"/>
      <c r="F101" s="40"/>
    </row>
    <row r="102" spans="1:6" s="1" customFormat="1" ht="14.25" x14ac:dyDescent="0.2">
      <c r="A102" s="172"/>
      <c r="B102" s="186"/>
      <c r="C102" s="40"/>
      <c r="D102" s="40"/>
      <c r="E102" s="40"/>
      <c r="F102" s="40"/>
    </row>
    <row r="103" spans="1:6" s="1" customFormat="1" ht="14.25" x14ac:dyDescent="0.2">
      <c r="A103" s="172"/>
      <c r="B103" s="186"/>
      <c r="C103" s="40"/>
      <c r="D103" s="40"/>
      <c r="E103" s="40"/>
      <c r="F103" s="40"/>
    </row>
    <row r="104" spans="1:6" s="1" customFormat="1" ht="14.25" x14ac:dyDescent="0.2">
      <c r="A104" s="172"/>
      <c r="B104" s="186"/>
      <c r="C104" s="40"/>
      <c r="D104" s="40"/>
      <c r="E104" s="40"/>
      <c r="F104" s="40"/>
    </row>
    <row r="105" spans="1:6" s="1" customFormat="1" ht="14.25" x14ac:dyDescent="0.2">
      <c r="A105" s="172"/>
      <c r="B105" s="186"/>
      <c r="C105" s="40"/>
      <c r="D105" s="40"/>
      <c r="E105" s="40"/>
      <c r="F105" s="40"/>
    </row>
    <row r="106" spans="1:6" s="1" customFormat="1" ht="14.25" x14ac:dyDescent="0.2">
      <c r="A106" s="172"/>
      <c r="B106" s="186"/>
      <c r="C106" s="40"/>
      <c r="D106" s="40"/>
      <c r="E106" s="40"/>
      <c r="F106" s="40"/>
    </row>
    <row r="107" spans="1:6" s="1" customFormat="1" ht="14.25" x14ac:dyDescent="0.2">
      <c r="A107" s="172"/>
      <c r="B107" s="186"/>
      <c r="C107" s="40"/>
      <c r="D107" s="40"/>
      <c r="E107" s="40"/>
      <c r="F107" s="40"/>
    </row>
    <row r="108" spans="1:6" s="1" customFormat="1" ht="14.25" x14ac:dyDescent="0.2">
      <c r="A108" s="172"/>
      <c r="B108" s="186"/>
      <c r="C108" s="40"/>
      <c r="D108" s="40"/>
      <c r="E108" s="40"/>
      <c r="F108" s="40"/>
    </row>
    <row r="109" spans="1:6" s="1" customFormat="1" ht="14.25" x14ac:dyDescent="0.2">
      <c r="A109" s="172"/>
      <c r="B109" s="186"/>
      <c r="C109" s="40"/>
      <c r="D109" s="40"/>
      <c r="E109" s="40"/>
      <c r="F109" s="40"/>
    </row>
    <row r="110" spans="1:6" s="1" customFormat="1" ht="14.25" x14ac:dyDescent="0.2">
      <c r="A110" s="172"/>
      <c r="B110" s="186"/>
      <c r="C110" s="40"/>
      <c r="D110" s="40"/>
      <c r="E110" s="40"/>
      <c r="F110" s="40"/>
    </row>
    <row r="111" spans="1:6" s="1" customFormat="1" ht="14.25" x14ac:dyDescent="0.2">
      <c r="A111" s="172"/>
      <c r="B111" s="186"/>
      <c r="C111" s="40"/>
      <c r="D111" s="40"/>
      <c r="E111" s="40"/>
      <c r="F111" s="40"/>
    </row>
    <row r="112" spans="1:6" s="1" customFormat="1" ht="14.25" x14ac:dyDescent="0.2">
      <c r="A112" s="172"/>
      <c r="B112" s="186"/>
      <c r="C112" s="40"/>
      <c r="D112" s="40"/>
      <c r="E112" s="40"/>
      <c r="F112" s="40"/>
    </row>
    <row r="113" spans="1:6" s="1" customFormat="1" ht="14.25" x14ac:dyDescent="0.2">
      <c r="A113" s="172"/>
      <c r="B113" s="186"/>
      <c r="C113" s="40"/>
      <c r="D113" s="40"/>
      <c r="E113" s="40"/>
      <c r="F113" s="40"/>
    </row>
    <row r="114" spans="1:6" s="1" customFormat="1" ht="14.25" x14ac:dyDescent="0.2">
      <c r="A114" s="172"/>
      <c r="B114" s="186"/>
      <c r="C114" s="40"/>
      <c r="D114" s="40"/>
      <c r="E114" s="40"/>
      <c r="F114" s="40"/>
    </row>
    <row r="115" spans="1:6" s="1" customFormat="1" ht="14.25" x14ac:dyDescent="0.2">
      <c r="A115" s="172"/>
      <c r="B115" s="186"/>
      <c r="C115" s="40"/>
      <c r="D115" s="40"/>
      <c r="E115" s="40"/>
      <c r="F115" s="40"/>
    </row>
    <row r="116" spans="1:6" s="1" customFormat="1" ht="14.25" x14ac:dyDescent="0.2">
      <c r="A116" s="172"/>
      <c r="B116" s="186"/>
      <c r="C116" s="40"/>
      <c r="D116" s="40"/>
      <c r="E116" s="40"/>
      <c r="F116" s="40"/>
    </row>
    <row r="117" spans="1:6" s="1" customFormat="1" ht="14.25" x14ac:dyDescent="0.2">
      <c r="A117" s="172"/>
      <c r="B117" s="186"/>
      <c r="C117" s="40"/>
      <c r="D117" s="40"/>
      <c r="E117" s="40"/>
      <c r="F117" s="40"/>
    </row>
    <row r="118" spans="1:6" s="1" customFormat="1" ht="14.25" x14ac:dyDescent="0.2">
      <c r="A118" s="172"/>
      <c r="B118" s="186"/>
      <c r="C118" s="40"/>
      <c r="D118" s="40"/>
      <c r="E118" s="40"/>
      <c r="F118" s="40"/>
    </row>
    <row r="119" spans="1:6" s="1" customFormat="1" ht="14.25" x14ac:dyDescent="0.2">
      <c r="A119" s="172"/>
      <c r="B119" s="186"/>
      <c r="C119" s="40"/>
      <c r="D119" s="40"/>
      <c r="E119" s="40"/>
      <c r="F119" s="40"/>
    </row>
    <row r="120" spans="1:6" s="1" customFormat="1" ht="14.25" x14ac:dyDescent="0.2">
      <c r="A120" s="172"/>
      <c r="B120" s="186"/>
      <c r="C120" s="40"/>
      <c r="D120" s="40"/>
      <c r="E120" s="40"/>
      <c r="F120" s="40"/>
    </row>
    <row r="121" spans="1:6" s="1" customFormat="1" ht="14.25" x14ac:dyDescent="0.2">
      <c r="A121" s="172"/>
      <c r="B121" s="186"/>
      <c r="C121" s="40"/>
      <c r="D121" s="40"/>
      <c r="E121" s="40"/>
      <c r="F121" s="40"/>
    </row>
    <row r="122" spans="1:6" s="1" customFormat="1" ht="14.25" x14ac:dyDescent="0.2">
      <c r="A122" s="172"/>
      <c r="B122" s="186"/>
      <c r="C122" s="40"/>
      <c r="D122" s="40"/>
      <c r="E122" s="40"/>
      <c r="F122" s="40"/>
    </row>
    <row r="123" spans="1:6" s="1" customFormat="1" ht="14.25" x14ac:dyDescent="0.2">
      <c r="A123" s="172"/>
      <c r="B123" s="186"/>
      <c r="C123" s="40"/>
      <c r="D123" s="40"/>
      <c r="E123" s="40"/>
      <c r="F123" s="40"/>
    </row>
    <row r="124" spans="1:6" s="1" customFormat="1" ht="14.25" x14ac:dyDescent="0.2">
      <c r="A124" s="172"/>
      <c r="B124" s="186"/>
      <c r="C124" s="40"/>
      <c r="D124" s="40"/>
      <c r="E124" s="40"/>
      <c r="F124" s="40"/>
    </row>
    <row r="125" spans="1:6" s="1" customFormat="1" ht="14.25" x14ac:dyDescent="0.2">
      <c r="A125" s="172"/>
      <c r="B125" s="186"/>
      <c r="C125" s="40"/>
      <c r="D125" s="40"/>
      <c r="E125" s="40"/>
      <c r="F125" s="40"/>
    </row>
    <row r="126" spans="1:6" s="1" customFormat="1" ht="14.25" x14ac:dyDescent="0.2">
      <c r="A126" s="172"/>
      <c r="B126" s="186"/>
      <c r="C126" s="40"/>
      <c r="D126" s="40"/>
      <c r="E126" s="40"/>
      <c r="F126" s="40"/>
    </row>
    <row r="127" spans="1:6" s="1" customFormat="1" ht="14.25" x14ac:dyDescent="0.2">
      <c r="A127" s="172"/>
      <c r="B127" s="186"/>
      <c r="C127" s="40"/>
      <c r="D127" s="40"/>
      <c r="E127" s="40"/>
      <c r="F127" s="40"/>
    </row>
    <row r="128" spans="1:6" s="1" customFormat="1" ht="14.25" x14ac:dyDescent="0.2">
      <c r="A128" s="172"/>
      <c r="B128" s="186"/>
      <c r="C128" s="40"/>
      <c r="D128" s="40"/>
      <c r="E128" s="40"/>
      <c r="F128" s="40"/>
    </row>
    <row r="129" spans="1:6" s="1" customFormat="1" ht="14.25" x14ac:dyDescent="0.2">
      <c r="A129" s="172"/>
      <c r="B129" s="186"/>
      <c r="C129" s="40"/>
      <c r="D129" s="40"/>
      <c r="E129" s="40"/>
      <c r="F129" s="40"/>
    </row>
    <row r="130" spans="1:6" s="1" customFormat="1" ht="14.25" x14ac:dyDescent="0.2">
      <c r="A130" s="172"/>
      <c r="B130" s="186"/>
      <c r="C130" s="40"/>
      <c r="D130" s="40"/>
      <c r="E130" s="40"/>
      <c r="F130" s="40"/>
    </row>
    <row r="131" spans="1:6" s="1" customFormat="1" ht="14.25" x14ac:dyDescent="0.2">
      <c r="A131" s="172"/>
      <c r="B131" s="186"/>
      <c r="C131" s="40"/>
      <c r="D131" s="40"/>
      <c r="E131" s="40"/>
      <c r="F131" s="40"/>
    </row>
    <row r="132" spans="1:6" s="1" customFormat="1" ht="14.25" x14ac:dyDescent="0.2">
      <c r="A132" s="172"/>
      <c r="B132" s="186"/>
      <c r="C132" s="40"/>
      <c r="D132" s="40"/>
      <c r="E132" s="40"/>
      <c r="F132" s="40"/>
    </row>
    <row r="133" spans="1:6" s="1" customFormat="1" ht="14.25" x14ac:dyDescent="0.2">
      <c r="A133" s="172"/>
      <c r="B133" s="173"/>
      <c r="C133" s="40"/>
      <c r="D133" s="40"/>
      <c r="E133" s="40"/>
      <c r="F133" s="40"/>
    </row>
    <row r="134" spans="1:6" s="1" customFormat="1" ht="14.25" x14ac:dyDescent="0.2">
      <c r="A134" s="172"/>
      <c r="B134" s="173"/>
      <c r="C134" s="40"/>
      <c r="D134" s="40"/>
      <c r="E134" s="40"/>
      <c r="F134" s="40"/>
    </row>
    <row r="135" spans="1:6" s="1" customFormat="1" ht="14.25" x14ac:dyDescent="0.2">
      <c r="A135" s="172"/>
      <c r="B135" s="173"/>
      <c r="C135" s="40"/>
      <c r="D135" s="40"/>
      <c r="E135" s="40"/>
      <c r="F135" s="40"/>
    </row>
    <row r="136" spans="1:6" s="1" customFormat="1" ht="14.25" x14ac:dyDescent="0.2">
      <c r="A136" s="172"/>
      <c r="B136" s="173"/>
      <c r="C136" s="40"/>
      <c r="D136" s="40"/>
      <c r="E136" s="40"/>
      <c r="F136" s="40"/>
    </row>
    <row r="137" spans="1:6" s="1" customFormat="1" ht="14.25" x14ac:dyDescent="0.2">
      <c r="A137" s="172"/>
      <c r="B137" s="173"/>
      <c r="C137" s="40"/>
      <c r="D137" s="40"/>
      <c r="E137" s="40"/>
      <c r="F137" s="40"/>
    </row>
    <row r="138" spans="1:6" s="1" customFormat="1" ht="14.25" x14ac:dyDescent="0.2">
      <c r="A138" s="172"/>
      <c r="B138" s="173"/>
      <c r="C138" s="40"/>
      <c r="D138" s="40"/>
      <c r="E138" s="40"/>
      <c r="F138" s="40"/>
    </row>
    <row r="139" spans="1:6" s="1" customFormat="1" ht="14.25" x14ac:dyDescent="0.2">
      <c r="A139" s="172"/>
      <c r="B139" s="173"/>
      <c r="C139" s="40"/>
      <c r="D139" s="40"/>
      <c r="E139" s="40"/>
      <c r="F139" s="40"/>
    </row>
    <row r="140" spans="1:6" s="1" customFormat="1" ht="14.25" x14ac:dyDescent="0.2">
      <c r="A140" s="172"/>
      <c r="B140" s="173"/>
      <c r="C140" s="40"/>
      <c r="D140" s="40"/>
      <c r="E140" s="40"/>
      <c r="F140" s="40"/>
    </row>
    <row r="141" spans="1:6" s="1" customFormat="1" ht="14.25" x14ac:dyDescent="0.2">
      <c r="A141" s="172"/>
      <c r="B141" s="173"/>
      <c r="C141" s="40"/>
      <c r="D141" s="40"/>
      <c r="E141" s="40"/>
      <c r="F141" s="40"/>
    </row>
    <row r="142" spans="1:6" s="1" customFormat="1" ht="14.25" x14ac:dyDescent="0.2">
      <c r="A142" s="172"/>
      <c r="B142" s="173"/>
      <c r="C142" s="40"/>
      <c r="D142" s="40"/>
      <c r="E142" s="40"/>
      <c r="F142" s="40"/>
    </row>
    <row r="143" spans="1:6" s="1" customFormat="1" ht="14.25" x14ac:dyDescent="0.2">
      <c r="A143" s="172"/>
      <c r="B143" s="173"/>
      <c r="C143" s="40"/>
      <c r="D143" s="40"/>
      <c r="E143" s="40"/>
      <c r="F143" s="40"/>
    </row>
    <row r="144" spans="1:6" s="1" customFormat="1" ht="14.25" x14ac:dyDescent="0.2">
      <c r="A144" s="172"/>
      <c r="B144" s="173"/>
      <c r="C144" s="40"/>
      <c r="D144" s="40"/>
      <c r="E144" s="40"/>
      <c r="F144" s="40"/>
    </row>
    <row r="145" spans="1:6" s="1" customFormat="1" ht="14.25" x14ac:dyDescent="0.2">
      <c r="A145" s="172"/>
      <c r="B145" s="173"/>
      <c r="C145" s="40"/>
      <c r="D145" s="40"/>
      <c r="E145" s="40"/>
      <c r="F145" s="40"/>
    </row>
    <row r="146" spans="1:6" s="1" customFormat="1" ht="14.25" x14ac:dyDescent="0.2">
      <c r="A146" s="172"/>
      <c r="B146" s="173"/>
      <c r="C146" s="40"/>
      <c r="D146" s="40"/>
      <c r="E146" s="40"/>
      <c r="F146" s="40"/>
    </row>
    <row r="147" spans="1:6" s="1" customFormat="1" ht="14.25" x14ac:dyDescent="0.2">
      <c r="A147" s="172"/>
      <c r="B147" s="173"/>
      <c r="C147" s="40"/>
      <c r="D147" s="40"/>
      <c r="E147" s="40"/>
      <c r="F147" s="40"/>
    </row>
    <row r="148" spans="1:6" s="1" customFormat="1" ht="14.25" x14ac:dyDescent="0.2"/>
    <row r="149" spans="1:6" s="1" customFormat="1" ht="14.25" x14ac:dyDescent="0.2"/>
    <row r="150" spans="1:6" s="1" customFormat="1" ht="14.25" x14ac:dyDescent="0.2"/>
    <row r="151" spans="1:6" s="1" customFormat="1" ht="14.25" x14ac:dyDescent="0.2"/>
    <row r="152" spans="1:6" s="1" customFormat="1" ht="14.25" x14ac:dyDescent="0.2"/>
    <row r="153" spans="1:6" s="1" customFormat="1" ht="14.25" x14ac:dyDescent="0.2"/>
    <row r="154" spans="1:6" s="1" customFormat="1" ht="14.25" x14ac:dyDescent="0.2"/>
    <row r="155" spans="1:6" s="1" customFormat="1" ht="14.25" x14ac:dyDescent="0.2"/>
    <row r="156" spans="1:6" s="1" customFormat="1" ht="14.25" x14ac:dyDescent="0.2"/>
    <row r="157" spans="1:6" s="1" customFormat="1" ht="14.25" x14ac:dyDescent="0.2"/>
    <row r="158" spans="1:6" s="1" customFormat="1" ht="14.25" x14ac:dyDescent="0.2"/>
    <row r="159" spans="1:6" s="1" customFormat="1" ht="14.25" x14ac:dyDescent="0.2"/>
    <row r="160" spans="1:6" s="1" customFormat="1" ht="14.25" x14ac:dyDescent="0.2"/>
    <row r="161" s="1" customFormat="1" ht="14.25" x14ac:dyDescent="0.2"/>
    <row r="162" s="1" customFormat="1" ht="14.25" x14ac:dyDescent="0.2"/>
    <row r="163" s="1" customFormat="1" ht="14.25" x14ac:dyDescent="0.2"/>
    <row r="164" s="1" customFormat="1" ht="14.25" x14ac:dyDescent="0.2"/>
    <row r="165" s="1" customFormat="1" ht="14.25" x14ac:dyDescent="0.2"/>
    <row r="166"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79" s="1" customFormat="1" ht="14.25" x14ac:dyDescent="0.2"/>
    <row r="180" s="1" customFormat="1" ht="14.25" x14ac:dyDescent="0.2"/>
    <row r="181"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6" s="1" customFormat="1" ht="14.25" x14ac:dyDescent="0.2"/>
    <row r="197" s="1" customFormat="1" ht="14.25" x14ac:dyDescent="0.2"/>
    <row r="198"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0" s="1" customFormat="1" ht="14.25" x14ac:dyDescent="0.2"/>
    <row r="221" s="1" customFormat="1" ht="14.25" x14ac:dyDescent="0.2"/>
    <row r="222"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6" s="1" customFormat="1" ht="14.25" x14ac:dyDescent="0.2"/>
    <row r="257" s="1" customFormat="1" ht="14.25" x14ac:dyDescent="0.2"/>
    <row r="258" s="1" customFormat="1" ht="14.25" x14ac:dyDescent="0.2"/>
    <row r="261" s="1" customFormat="1" ht="14.25" x14ac:dyDescent="0.2"/>
    <row r="262" s="1" customFormat="1" ht="14.25" x14ac:dyDescent="0.2"/>
    <row r="263" s="1" customFormat="1" ht="14.25" x14ac:dyDescent="0.2"/>
    <row r="266" s="1" customFormat="1" ht="14.25" x14ac:dyDescent="0.2"/>
    <row r="267" s="1" customFormat="1" ht="14.25" x14ac:dyDescent="0.2"/>
    <row r="268" s="1" customFormat="1" ht="14.25" x14ac:dyDescent="0.2"/>
    <row r="269" s="1" customFormat="1" ht="14.25" x14ac:dyDescent="0.2"/>
    <row r="270" s="1" customFormat="1" ht="14.25" x14ac:dyDescent="0.2"/>
    <row r="271"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3" s="1" customFormat="1" ht="14.25" x14ac:dyDescent="0.2"/>
    <row r="294" s="1" customFormat="1" ht="14.25" x14ac:dyDescent="0.2"/>
    <row r="295" s="1" customFormat="1" ht="14.25" x14ac:dyDescent="0.2"/>
    <row r="298" s="1" customFormat="1" ht="14.25" x14ac:dyDescent="0.2"/>
    <row r="299" s="1" customFormat="1" ht="14.25" x14ac:dyDescent="0.2"/>
    <row r="300" s="1" customFormat="1" ht="14.25" x14ac:dyDescent="0.2"/>
    <row r="303" s="1" customFormat="1" ht="14.25" x14ac:dyDescent="0.2"/>
    <row r="304" s="1" customFormat="1" ht="14.25" x14ac:dyDescent="0.2"/>
    <row r="305" s="1" customFormat="1" ht="14.25" x14ac:dyDescent="0.2"/>
    <row r="308" s="1" customFormat="1" ht="14.25" x14ac:dyDescent="0.2"/>
    <row r="309" s="1" customFormat="1" ht="14.25" x14ac:dyDescent="0.2"/>
    <row r="310" s="1" customFormat="1" ht="14.25" x14ac:dyDescent="0.2"/>
    <row r="311" s="1" customFormat="1" ht="14.25" x14ac:dyDescent="0.2"/>
    <row r="313" s="1" customFormat="1" ht="14.25" x14ac:dyDescent="0.2"/>
    <row r="314" s="1" customFormat="1" ht="14.25" x14ac:dyDescent="0.2"/>
    <row r="315" s="1" customFormat="1" ht="14.25" x14ac:dyDescent="0.2"/>
    <row r="318" s="1" customFormat="1" ht="14.25" x14ac:dyDescent="0.2"/>
    <row r="319" s="1" customFormat="1" ht="14.25" x14ac:dyDescent="0.2"/>
    <row r="320" s="1" customFormat="1" ht="14.25" x14ac:dyDescent="0.2"/>
    <row r="321"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0" s="1" customFormat="1" ht="14.25" x14ac:dyDescent="0.2"/>
    <row r="331" s="1" customFormat="1" ht="14.25" x14ac:dyDescent="0.2"/>
    <row r="332"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2" s="1" customFormat="1" ht="14.25" x14ac:dyDescent="0.2"/>
    <row r="353" s="1" customFormat="1" ht="14.25" x14ac:dyDescent="0.2"/>
    <row r="354"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row r="428" s="1" customFormat="1" ht="14.25" x14ac:dyDescent="0.2"/>
    <row r="429" s="1" customFormat="1" ht="14.25" x14ac:dyDescent="0.2"/>
    <row r="430" s="1" customFormat="1" ht="14.25" x14ac:dyDescent="0.2"/>
  </sheetData>
  <mergeCells count="148">
    <mergeCell ref="F5:F6"/>
    <mergeCell ref="A8:B8"/>
    <mergeCell ref="A1:A6"/>
    <mergeCell ref="B1:B2"/>
    <mergeCell ref="C1:E2"/>
    <mergeCell ref="F1:F2"/>
    <mergeCell ref="B3:B4"/>
    <mergeCell ref="C3:E4"/>
    <mergeCell ref="F3:F4"/>
    <mergeCell ref="B5:B6"/>
    <mergeCell ref="A17:B17"/>
    <mergeCell ref="A18:B18"/>
    <mergeCell ref="A15:B15"/>
    <mergeCell ref="A16:B16"/>
    <mergeCell ref="A12:B14"/>
    <mergeCell ref="A10:B10"/>
    <mergeCell ref="A11:B11"/>
    <mergeCell ref="A9:B9"/>
    <mergeCell ref="C5:E6"/>
    <mergeCell ref="A27:B27"/>
    <mergeCell ref="A28:B28"/>
    <mergeCell ref="A25:B25"/>
    <mergeCell ref="A26:B26"/>
    <mergeCell ref="A23:B23"/>
    <mergeCell ref="A24:B24"/>
    <mergeCell ref="A21:B21"/>
    <mergeCell ref="A22:B22"/>
    <mergeCell ref="A19:B19"/>
    <mergeCell ref="A20:B20"/>
    <mergeCell ref="A37:B37"/>
    <mergeCell ref="A38:B38"/>
    <mergeCell ref="A35:B35"/>
    <mergeCell ref="A36:B36"/>
    <mergeCell ref="A33:B33"/>
    <mergeCell ref="A34:B34"/>
    <mergeCell ref="A31:B31"/>
    <mergeCell ref="A32:B32"/>
    <mergeCell ref="A29:B29"/>
    <mergeCell ref="A30:B30"/>
    <mergeCell ref="A47:B47"/>
    <mergeCell ref="A48:B48"/>
    <mergeCell ref="A45:B45"/>
    <mergeCell ref="A46:B46"/>
    <mergeCell ref="A43:B43"/>
    <mergeCell ref="A44:B44"/>
    <mergeCell ref="A41:B41"/>
    <mergeCell ref="A42:B42"/>
    <mergeCell ref="A39:B39"/>
    <mergeCell ref="A40:B40"/>
    <mergeCell ref="A57:B57"/>
    <mergeCell ref="A58:B58"/>
    <mergeCell ref="A55:B55"/>
    <mergeCell ref="A56:B56"/>
    <mergeCell ref="A53:B53"/>
    <mergeCell ref="A54:B54"/>
    <mergeCell ref="A51:B51"/>
    <mergeCell ref="A52:B52"/>
    <mergeCell ref="A49:B49"/>
    <mergeCell ref="A50:B50"/>
    <mergeCell ref="A67:B67"/>
    <mergeCell ref="A68:B68"/>
    <mergeCell ref="A65:B65"/>
    <mergeCell ref="A66:B66"/>
    <mergeCell ref="A63:B63"/>
    <mergeCell ref="A64:B64"/>
    <mergeCell ref="A61:B61"/>
    <mergeCell ref="A62:B62"/>
    <mergeCell ref="A59:B59"/>
    <mergeCell ref="A60:B60"/>
    <mergeCell ref="A77:B77"/>
    <mergeCell ref="A78:B78"/>
    <mergeCell ref="A75:B75"/>
    <mergeCell ref="A76:B76"/>
    <mergeCell ref="A73:B73"/>
    <mergeCell ref="A74:B74"/>
    <mergeCell ref="A71:B71"/>
    <mergeCell ref="A72:B72"/>
    <mergeCell ref="A69:B69"/>
    <mergeCell ref="A70:B70"/>
    <mergeCell ref="A87:B87"/>
    <mergeCell ref="A88:B88"/>
    <mergeCell ref="A85:B85"/>
    <mergeCell ref="A86:B86"/>
    <mergeCell ref="A83:B83"/>
    <mergeCell ref="A84:B84"/>
    <mergeCell ref="A81:B81"/>
    <mergeCell ref="A82:B82"/>
    <mergeCell ref="A79:B79"/>
    <mergeCell ref="A80:B80"/>
    <mergeCell ref="A97:B97"/>
    <mergeCell ref="A98:B98"/>
    <mergeCell ref="A95:B95"/>
    <mergeCell ref="A96:B96"/>
    <mergeCell ref="A93:B93"/>
    <mergeCell ref="A94:B94"/>
    <mergeCell ref="A91:B91"/>
    <mergeCell ref="A92:B92"/>
    <mergeCell ref="A89:B89"/>
    <mergeCell ref="A90:B90"/>
    <mergeCell ref="A107:B107"/>
    <mergeCell ref="A108:B108"/>
    <mergeCell ref="A105:B105"/>
    <mergeCell ref="A106:B106"/>
    <mergeCell ref="A103:B103"/>
    <mergeCell ref="A104:B104"/>
    <mergeCell ref="A101:B101"/>
    <mergeCell ref="A102:B102"/>
    <mergeCell ref="A99:B99"/>
    <mergeCell ref="A100:B100"/>
    <mergeCell ref="A117:B117"/>
    <mergeCell ref="A118:B118"/>
    <mergeCell ref="A115:B115"/>
    <mergeCell ref="A116:B116"/>
    <mergeCell ref="A113:B113"/>
    <mergeCell ref="A114:B114"/>
    <mergeCell ref="A111:B111"/>
    <mergeCell ref="A112:B112"/>
    <mergeCell ref="A109:B109"/>
    <mergeCell ref="A110:B110"/>
    <mergeCell ref="A127:B127"/>
    <mergeCell ref="A128:B128"/>
    <mergeCell ref="A125:B125"/>
    <mergeCell ref="A126:B126"/>
    <mergeCell ref="A123:B123"/>
    <mergeCell ref="A124:B124"/>
    <mergeCell ref="A121:B121"/>
    <mergeCell ref="A122:B122"/>
    <mergeCell ref="A119:B119"/>
    <mergeCell ref="A120:B120"/>
    <mergeCell ref="A137:B137"/>
    <mergeCell ref="A138:B138"/>
    <mergeCell ref="A135:B135"/>
    <mergeCell ref="A136:B136"/>
    <mergeCell ref="A133:B133"/>
    <mergeCell ref="A134:B134"/>
    <mergeCell ref="A131:B131"/>
    <mergeCell ref="A132:B132"/>
    <mergeCell ref="A129:B129"/>
    <mergeCell ref="A130:B130"/>
    <mergeCell ref="A147:B147"/>
    <mergeCell ref="A145:B145"/>
    <mergeCell ref="A146:B146"/>
    <mergeCell ref="A143:B143"/>
    <mergeCell ref="A144:B144"/>
    <mergeCell ref="A141:B141"/>
    <mergeCell ref="A142:B142"/>
    <mergeCell ref="A139:B139"/>
    <mergeCell ref="A140:B14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27"/>
  <sheetViews>
    <sheetView workbookViewId="0">
      <selection activeCell="A14" sqref="A14:B14"/>
    </sheetView>
  </sheetViews>
  <sheetFormatPr baseColWidth="10" defaultColWidth="14.85546875" defaultRowHeight="15" x14ac:dyDescent="0.25"/>
  <cols>
    <col min="1" max="1" width="32.28515625" style="1" customWidth="1"/>
    <col min="2" max="2" width="24.7109375" style="1" customWidth="1"/>
    <col min="3" max="5" width="10.7109375" style="1" customWidth="1"/>
    <col min="6" max="7" width="61.140625" style="1" bestFit="1" customWidth="1"/>
    <col min="8" max="248" width="15" style="1" customWidth="1"/>
  </cols>
  <sheetData>
    <row r="1" spans="1:248" x14ac:dyDescent="0.25">
      <c r="A1" s="85"/>
      <c r="B1" s="97" t="s">
        <v>1</v>
      </c>
      <c r="C1" s="88" t="str">
        <f>+'Servicios Generales'!C1:E2</f>
        <v>POR DEFINIR (Prueba piloto)</v>
      </c>
      <c r="D1" s="88"/>
      <c r="E1" s="88"/>
      <c r="F1" s="81" t="s">
        <v>9</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x14ac:dyDescent="0.25">
      <c r="A2" s="85"/>
      <c r="B2" s="97"/>
      <c r="C2" s="88"/>
      <c r="D2" s="88"/>
      <c r="E2" s="88"/>
      <c r="F2" s="8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x14ac:dyDescent="0.25">
      <c r="A3" s="85"/>
      <c r="B3" s="97" t="s">
        <v>3</v>
      </c>
      <c r="C3" s="78" t="s">
        <v>7</v>
      </c>
      <c r="D3" s="78"/>
      <c r="E3" s="78"/>
      <c r="F3" s="81">
        <v>1</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x14ac:dyDescent="0.25">
      <c r="A4" s="85"/>
      <c r="B4" s="97"/>
      <c r="C4" s="78"/>
      <c r="D4" s="78"/>
      <c r="E4" s="78"/>
      <c r="F4" s="8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x14ac:dyDescent="0.25">
      <c r="A5" s="85"/>
      <c r="B5" s="97" t="s">
        <v>5</v>
      </c>
      <c r="C5" s="77" t="s">
        <v>8</v>
      </c>
      <c r="D5" s="78"/>
      <c r="E5" s="78"/>
      <c r="F5" s="81">
        <v>1</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x14ac:dyDescent="0.25">
      <c r="A6" s="85"/>
      <c r="B6" s="97"/>
      <c r="C6" s="78"/>
      <c r="D6" s="78"/>
      <c r="E6" s="78"/>
      <c r="F6" s="8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8" spans="1:248" s="1" customFormat="1" ht="36.75" x14ac:dyDescent="0.25">
      <c r="A8" s="195" t="s">
        <v>1964</v>
      </c>
      <c r="B8" s="195"/>
      <c r="C8" s="67" t="s">
        <v>2101</v>
      </c>
      <c r="D8" s="57" t="s">
        <v>1797</v>
      </c>
      <c r="E8" s="57" t="s">
        <v>1798</v>
      </c>
      <c r="F8" s="57" t="s">
        <v>1796</v>
      </c>
    </row>
    <row r="9" spans="1:248" s="1" customFormat="1" ht="42.75" customHeight="1" x14ac:dyDescent="0.2">
      <c r="A9" s="196" t="s">
        <v>1939</v>
      </c>
      <c r="B9" s="197"/>
      <c r="C9" s="61">
        <v>285600</v>
      </c>
      <c r="D9" s="61"/>
      <c r="E9" s="61"/>
      <c r="F9" s="24" t="s">
        <v>1940</v>
      </c>
    </row>
    <row r="10" spans="1:248" s="1" customFormat="1" ht="58.5" customHeight="1" x14ac:dyDescent="0.2">
      <c r="A10" s="196" t="s">
        <v>1941</v>
      </c>
      <c r="B10" s="197"/>
      <c r="C10" s="61">
        <v>1249500</v>
      </c>
      <c r="D10" s="61"/>
      <c r="E10" s="61"/>
      <c r="F10" s="24" t="s">
        <v>1942</v>
      </c>
    </row>
    <row r="11" spans="1:248" s="1" customFormat="1" ht="42" customHeight="1" x14ac:dyDescent="0.2">
      <c r="A11" s="196" t="s">
        <v>1943</v>
      </c>
      <c r="B11" s="197"/>
      <c r="C11" s="61">
        <v>2548980</v>
      </c>
      <c r="D11" s="61"/>
      <c r="E11" s="61"/>
      <c r="F11" s="24" t="s">
        <v>1944</v>
      </c>
    </row>
    <row r="12" spans="1:248" s="1" customFormat="1" ht="42.75" customHeight="1" x14ac:dyDescent="0.2">
      <c r="A12" s="172" t="s">
        <v>1965</v>
      </c>
      <c r="B12" s="186"/>
      <c r="C12" s="61">
        <v>5583480</v>
      </c>
      <c r="D12" s="61"/>
      <c r="E12" s="61"/>
      <c r="F12" s="24" t="s">
        <v>1945</v>
      </c>
    </row>
    <row r="13" spans="1:248" s="1" customFormat="1" ht="43.5" customHeight="1" x14ac:dyDescent="0.2">
      <c r="A13" s="172" t="s">
        <v>1946</v>
      </c>
      <c r="B13" s="186"/>
      <c r="C13" s="61">
        <v>723520</v>
      </c>
      <c r="D13" s="61"/>
      <c r="E13" s="61"/>
      <c r="F13" s="24" t="s">
        <v>1947</v>
      </c>
    </row>
    <row r="14" spans="1:248" s="1" customFormat="1" ht="55.5" customHeight="1" x14ac:dyDescent="0.2">
      <c r="A14" s="172" t="s">
        <v>1948</v>
      </c>
      <c r="B14" s="186"/>
      <c r="C14" s="61">
        <v>493850</v>
      </c>
      <c r="D14" s="61"/>
      <c r="E14" s="61"/>
      <c r="F14" s="24" t="s">
        <v>1949</v>
      </c>
    </row>
    <row r="15" spans="1:248" s="1" customFormat="1" ht="29.25" customHeight="1" x14ac:dyDescent="0.2">
      <c r="A15" s="172" t="s">
        <v>1950</v>
      </c>
      <c r="B15" s="186"/>
      <c r="C15" s="61">
        <v>2088450</v>
      </c>
      <c r="D15" s="61"/>
      <c r="E15" s="61"/>
      <c r="F15" s="24" t="s">
        <v>1951</v>
      </c>
    </row>
    <row r="16" spans="1:248" s="1" customFormat="1" ht="123" customHeight="1" x14ac:dyDescent="0.2">
      <c r="A16" s="172" t="s">
        <v>1953</v>
      </c>
      <c r="B16" s="186"/>
      <c r="C16" s="61">
        <v>499800</v>
      </c>
      <c r="D16" s="61"/>
      <c r="E16" s="61"/>
      <c r="F16" s="24" t="s">
        <v>1952</v>
      </c>
    </row>
    <row r="17" spans="1:7" s="1" customFormat="1" ht="99.75" customHeight="1" x14ac:dyDescent="0.2">
      <c r="A17" s="172" t="s">
        <v>1954</v>
      </c>
      <c r="B17" s="186"/>
      <c r="C17" s="61">
        <v>178500</v>
      </c>
      <c r="D17" s="61"/>
      <c r="E17" s="61"/>
      <c r="F17" s="24" t="s">
        <v>1955</v>
      </c>
    </row>
    <row r="18" spans="1:7" s="1" customFormat="1" ht="66" customHeight="1" x14ac:dyDescent="0.2">
      <c r="A18" s="172" t="s">
        <v>1956</v>
      </c>
      <c r="B18" s="186"/>
      <c r="C18" s="61">
        <v>880600</v>
      </c>
      <c r="D18" s="61"/>
      <c r="E18" s="61"/>
      <c r="F18" s="24" t="s">
        <v>1957</v>
      </c>
    </row>
    <row r="19" spans="1:7" s="1" customFormat="1" ht="106.5" customHeight="1" x14ac:dyDescent="0.2">
      <c r="A19" s="172" t="s">
        <v>1958</v>
      </c>
      <c r="B19" s="186"/>
      <c r="C19" s="61">
        <v>238000</v>
      </c>
      <c r="D19" s="61"/>
      <c r="E19" s="61"/>
      <c r="F19" s="24" t="s">
        <v>1959</v>
      </c>
    </row>
    <row r="20" spans="1:7" s="1" customFormat="1" ht="111.75" customHeight="1" x14ac:dyDescent="0.2">
      <c r="A20" s="172" t="s">
        <v>1960</v>
      </c>
      <c r="B20" s="186"/>
      <c r="C20" s="61">
        <v>704480</v>
      </c>
      <c r="D20" s="61"/>
      <c r="E20" s="61"/>
      <c r="F20" s="24" t="s">
        <v>1961</v>
      </c>
    </row>
    <row r="21" spans="1:7" s="1" customFormat="1" ht="102" customHeight="1" x14ac:dyDescent="0.2">
      <c r="A21" s="172" t="s">
        <v>1962</v>
      </c>
      <c r="B21" s="186"/>
      <c r="C21" s="61">
        <v>71995</v>
      </c>
      <c r="D21" s="61"/>
      <c r="E21" s="61"/>
      <c r="F21" s="24" t="s">
        <v>1963</v>
      </c>
    </row>
    <row r="22" spans="1:7" s="1" customFormat="1" ht="14.25" customHeight="1" x14ac:dyDescent="0.2">
      <c r="A22" s="172"/>
      <c r="B22" s="186"/>
      <c r="C22" s="61"/>
      <c r="D22" s="61"/>
      <c r="E22" s="61"/>
      <c r="F22" s="24"/>
    </row>
    <row r="23" spans="1:7" s="1" customFormat="1" ht="14.25" customHeight="1" x14ac:dyDescent="0.2">
      <c r="A23" s="172"/>
      <c r="B23" s="186"/>
      <c r="C23" s="61"/>
      <c r="D23" s="61"/>
      <c r="E23" s="61"/>
      <c r="F23" s="24"/>
    </row>
    <row r="24" spans="1:7" s="1" customFormat="1" ht="14.25" customHeight="1" x14ac:dyDescent="0.2">
      <c r="A24" s="172"/>
      <c r="B24" s="186"/>
      <c r="C24" s="61"/>
      <c r="D24" s="61"/>
      <c r="E24" s="61"/>
      <c r="F24" s="24"/>
      <c r="G24" s="3"/>
    </row>
    <row r="25" spans="1:7" s="1" customFormat="1" ht="14.25" customHeight="1" x14ac:dyDescent="0.2">
      <c r="A25" s="172"/>
      <c r="B25" s="186"/>
      <c r="C25" s="61"/>
      <c r="D25" s="61"/>
      <c r="E25" s="61"/>
      <c r="F25" s="24"/>
      <c r="G25" s="3"/>
    </row>
    <row r="26" spans="1:7" s="1" customFormat="1" ht="14.25" customHeight="1" x14ac:dyDescent="0.2">
      <c r="A26" s="172"/>
      <c r="B26" s="186"/>
      <c r="C26" s="61"/>
      <c r="D26" s="61"/>
      <c r="E26" s="61"/>
      <c r="F26" s="24"/>
    </row>
    <row r="27" spans="1:7" s="1" customFormat="1" ht="14.25" customHeight="1" x14ac:dyDescent="0.2">
      <c r="A27" s="172"/>
      <c r="B27" s="186"/>
      <c r="C27" s="61"/>
      <c r="D27" s="61"/>
      <c r="E27" s="61"/>
      <c r="F27" s="24"/>
    </row>
    <row r="28" spans="1:7" s="1" customFormat="1" ht="14.25" customHeight="1" x14ac:dyDescent="0.2">
      <c r="A28" s="172"/>
      <c r="B28" s="186"/>
      <c r="C28" s="61"/>
      <c r="D28" s="61"/>
      <c r="E28" s="61"/>
      <c r="F28" s="24"/>
    </row>
    <row r="29" spans="1:7" s="1" customFormat="1" ht="14.25" customHeight="1" x14ac:dyDescent="0.2">
      <c r="A29" s="172"/>
      <c r="B29" s="186"/>
      <c r="C29" s="61"/>
      <c r="D29" s="61"/>
      <c r="E29" s="61"/>
      <c r="F29" s="24"/>
    </row>
    <row r="30" spans="1:7" s="1" customFormat="1" ht="14.25" customHeight="1" x14ac:dyDescent="0.2">
      <c r="A30" s="172"/>
      <c r="B30" s="186"/>
      <c r="C30" s="61"/>
      <c r="D30" s="61"/>
      <c r="E30" s="61"/>
      <c r="F30" s="24"/>
    </row>
    <row r="31" spans="1:7" s="1" customFormat="1" ht="14.25" customHeight="1" x14ac:dyDescent="0.2">
      <c r="A31" s="172"/>
      <c r="B31" s="186"/>
      <c r="C31" s="61"/>
      <c r="D31" s="61"/>
      <c r="E31" s="61"/>
      <c r="F31" s="24"/>
    </row>
    <row r="32" spans="1:7" s="1" customFormat="1" ht="14.25" customHeight="1" x14ac:dyDescent="0.2">
      <c r="A32" s="172"/>
      <c r="B32" s="186"/>
      <c r="C32" s="61"/>
      <c r="D32" s="61"/>
      <c r="E32" s="61"/>
      <c r="F32" s="24"/>
    </row>
    <row r="33" spans="1:6" s="1" customFormat="1" ht="14.25" customHeight="1" x14ac:dyDescent="0.2">
      <c r="A33" s="172"/>
      <c r="B33" s="186"/>
      <c r="C33" s="61"/>
      <c r="D33" s="61"/>
      <c r="E33" s="61"/>
      <c r="F33" s="24"/>
    </row>
    <row r="34" spans="1:6" s="1" customFormat="1" ht="14.25" customHeight="1" x14ac:dyDescent="0.2">
      <c r="A34" s="172"/>
      <c r="B34" s="186"/>
      <c r="C34" s="61"/>
      <c r="D34" s="61"/>
      <c r="E34" s="61"/>
      <c r="F34" s="24"/>
    </row>
    <row r="35" spans="1:6" s="1" customFormat="1" ht="14.25" customHeight="1" x14ac:dyDescent="0.2">
      <c r="A35" s="172"/>
      <c r="B35" s="186"/>
      <c r="C35" s="61"/>
      <c r="D35" s="61"/>
      <c r="E35" s="61"/>
      <c r="F35" s="24"/>
    </row>
    <row r="36" spans="1:6" s="1" customFormat="1" ht="14.25" customHeight="1" x14ac:dyDescent="0.2">
      <c r="A36" s="172"/>
      <c r="B36" s="186"/>
      <c r="C36" s="61"/>
      <c r="D36" s="61"/>
      <c r="E36" s="61"/>
      <c r="F36" s="24"/>
    </row>
    <row r="37" spans="1:6" s="1" customFormat="1" ht="14.25" customHeight="1" x14ac:dyDescent="0.2">
      <c r="A37" s="172"/>
      <c r="B37" s="186"/>
      <c r="C37" s="61"/>
      <c r="D37" s="61"/>
      <c r="E37" s="61"/>
      <c r="F37" s="24"/>
    </row>
    <row r="38" spans="1:6" s="1" customFormat="1" ht="14.25" customHeight="1" x14ac:dyDescent="0.2">
      <c r="A38" s="172"/>
      <c r="B38" s="186"/>
      <c r="C38" s="61"/>
      <c r="D38" s="61"/>
      <c r="E38" s="61"/>
      <c r="F38" s="24"/>
    </row>
    <row r="39" spans="1:6" s="1" customFormat="1" ht="14.25" customHeight="1" x14ac:dyDescent="0.2">
      <c r="A39" s="172"/>
      <c r="B39" s="186"/>
      <c r="C39" s="61"/>
      <c r="D39" s="61"/>
      <c r="E39" s="61"/>
      <c r="F39" s="24"/>
    </row>
    <row r="40" spans="1:6" s="1" customFormat="1" ht="14.25" customHeight="1" x14ac:dyDescent="0.2">
      <c r="A40" s="172"/>
      <c r="B40" s="186"/>
      <c r="C40" s="61"/>
      <c r="D40" s="61"/>
      <c r="E40" s="61"/>
      <c r="F40" s="24"/>
    </row>
    <row r="41" spans="1:6" s="1" customFormat="1" ht="14.25" customHeight="1" x14ac:dyDescent="0.2">
      <c r="A41" s="172"/>
      <c r="B41" s="186"/>
      <c r="C41" s="61"/>
      <c r="D41" s="61"/>
      <c r="E41" s="61"/>
      <c r="F41" s="24"/>
    </row>
    <row r="42" spans="1:6" s="1" customFormat="1" ht="14.25" customHeight="1" x14ac:dyDescent="0.2">
      <c r="A42" s="172"/>
      <c r="B42" s="186"/>
      <c r="C42" s="61"/>
      <c r="D42" s="61"/>
      <c r="E42" s="61"/>
      <c r="F42" s="24"/>
    </row>
    <row r="43" spans="1:6" s="1" customFormat="1" ht="14.25" customHeight="1" x14ac:dyDescent="0.2">
      <c r="A43" s="172"/>
      <c r="B43" s="186"/>
      <c r="C43" s="61"/>
      <c r="D43" s="61"/>
      <c r="E43" s="61"/>
      <c r="F43" s="24"/>
    </row>
    <row r="44" spans="1:6" s="1" customFormat="1" ht="14.25" x14ac:dyDescent="0.2">
      <c r="A44" s="172"/>
      <c r="B44" s="173"/>
      <c r="C44" s="61"/>
      <c r="D44" s="61"/>
      <c r="E44" s="61"/>
      <c r="F44" s="61"/>
    </row>
    <row r="45" spans="1:6" s="1" customFormat="1" ht="14.25" x14ac:dyDescent="0.2">
      <c r="A45" s="172"/>
      <c r="B45" s="173"/>
      <c r="C45" s="61"/>
      <c r="D45" s="61"/>
      <c r="E45" s="61"/>
      <c r="F45" s="61"/>
    </row>
    <row r="46" spans="1:6" s="1" customFormat="1" ht="14.25" x14ac:dyDescent="0.2">
      <c r="A46" s="172"/>
      <c r="B46" s="173"/>
      <c r="C46" s="61"/>
      <c r="D46" s="61"/>
      <c r="E46" s="61"/>
      <c r="F46" s="61"/>
    </row>
    <row r="47" spans="1:6" s="1" customFormat="1" ht="14.25" x14ac:dyDescent="0.2">
      <c r="A47" s="172"/>
      <c r="B47" s="173"/>
      <c r="C47" s="61"/>
      <c r="D47" s="61"/>
      <c r="E47" s="61"/>
      <c r="F47" s="61"/>
    </row>
    <row r="48" spans="1:6" s="1" customFormat="1" ht="14.25" x14ac:dyDescent="0.2">
      <c r="A48" s="172"/>
      <c r="B48" s="173"/>
      <c r="C48" s="61"/>
      <c r="D48" s="61"/>
      <c r="E48" s="61"/>
      <c r="F48" s="61"/>
    </row>
    <row r="49" spans="1:6" s="1" customFormat="1" ht="14.25" x14ac:dyDescent="0.2">
      <c r="A49" s="172"/>
      <c r="B49" s="173"/>
      <c r="C49" s="61"/>
      <c r="D49" s="61"/>
      <c r="E49" s="61"/>
      <c r="F49" s="61"/>
    </row>
    <row r="50" spans="1:6" s="1" customFormat="1" ht="14.25" x14ac:dyDescent="0.2">
      <c r="A50" s="172"/>
      <c r="B50" s="173"/>
      <c r="C50" s="61"/>
      <c r="D50" s="61"/>
      <c r="E50" s="61"/>
      <c r="F50" s="61"/>
    </row>
    <row r="51" spans="1:6" s="1" customFormat="1" ht="14.25" x14ac:dyDescent="0.2">
      <c r="A51" s="172"/>
      <c r="B51" s="173"/>
      <c r="C51" s="61"/>
      <c r="D51" s="61"/>
      <c r="E51" s="61"/>
      <c r="F51" s="61"/>
    </row>
    <row r="52" spans="1:6" s="1" customFormat="1" ht="14.25" x14ac:dyDescent="0.2">
      <c r="A52" s="172"/>
      <c r="B52" s="173"/>
      <c r="C52" s="61"/>
      <c r="D52" s="61"/>
      <c r="E52" s="61"/>
      <c r="F52" s="61"/>
    </row>
    <row r="53" spans="1:6" s="1" customFormat="1" ht="14.25" x14ac:dyDescent="0.2">
      <c r="A53" s="172"/>
      <c r="B53" s="173"/>
      <c r="C53" s="61"/>
      <c r="D53" s="61"/>
      <c r="E53" s="61"/>
      <c r="F53" s="61"/>
    </row>
    <row r="54" spans="1:6" s="1" customFormat="1" ht="14.25" x14ac:dyDescent="0.2">
      <c r="A54" s="172"/>
      <c r="B54" s="173"/>
      <c r="C54" s="61"/>
      <c r="D54" s="61"/>
      <c r="E54" s="61"/>
      <c r="F54" s="61"/>
    </row>
    <row r="55" spans="1:6" s="1" customFormat="1" ht="14.25" x14ac:dyDescent="0.2">
      <c r="A55" s="172"/>
      <c r="B55" s="173"/>
      <c r="C55" s="61"/>
      <c r="D55" s="61"/>
      <c r="E55" s="61"/>
      <c r="F55" s="61"/>
    </row>
    <row r="56" spans="1:6" s="1" customFormat="1" ht="14.25" x14ac:dyDescent="0.2">
      <c r="A56" s="172"/>
      <c r="B56" s="173"/>
      <c r="C56" s="61"/>
      <c r="D56" s="61"/>
      <c r="E56" s="61"/>
      <c r="F56" s="61"/>
    </row>
    <row r="57" spans="1:6" s="1" customFormat="1" ht="14.25" x14ac:dyDescent="0.2">
      <c r="A57" s="172"/>
      <c r="B57" s="173"/>
      <c r="C57" s="61"/>
      <c r="D57" s="61"/>
      <c r="E57" s="61"/>
      <c r="F57" s="61"/>
    </row>
    <row r="58" spans="1:6" s="1" customFormat="1" ht="14.25" x14ac:dyDescent="0.2">
      <c r="A58" s="172"/>
      <c r="B58" s="173"/>
      <c r="C58" s="61"/>
      <c r="D58" s="61"/>
      <c r="E58" s="61"/>
      <c r="F58" s="61"/>
    </row>
    <row r="59" spans="1:6" s="1" customFormat="1" ht="14.25" x14ac:dyDescent="0.2">
      <c r="A59" s="172"/>
      <c r="B59" s="173"/>
      <c r="C59" s="61"/>
      <c r="D59" s="61"/>
      <c r="E59" s="61"/>
      <c r="F59" s="61"/>
    </row>
    <row r="60" spans="1:6" s="1" customFormat="1" ht="14.25" x14ac:dyDescent="0.2">
      <c r="A60" s="172"/>
      <c r="B60" s="173"/>
      <c r="C60" s="61"/>
      <c r="D60" s="61"/>
      <c r="E60" s="61"/>
      <c r="F60" s="61"/>
    </row>
    <row r="61" spans="1:6" s="1" customFormat="1" ht="14.25" x14ac:dyDescent="0.2">
      <c r="A61" s="172"/>
      <c r="B61" s="173"/>
      <c r="C61" s="61"/>
      <c r="D61" s="61"/>
      <c r="E61" s="61"/>
      <c r="F61" s="61"/>
    </row>
    <row r="62" spans="1:6" s="1" customFormat="1" ht="14.25" x14ac:dyDescent="0.2">
      <c r="A62" s="172"/>
      <c r="B62" s="173"/>
      <c r="C62" s="61"/>
      <c r="D62" s="61"/>
      <c r="E62" s="61"/>
      <c r="F62" s="61"/>
    </row>
    <row r="63" spans="1:6" s="1" customFormat="1" ht="14.25" x14ac:dyDescent="0.2">
      <c r="A63" s="172"/>
      <c r="B63" s="173"/>
      <c r="C63" s="61"/>
      <c r="D63" s="61"/>
      <c r="E63" s="61"/>
      <c r="F63" s="61"/>
    </row>
    <row r="64" spans="1:6" s="1" customFormat="1" ht="14.25" x14ac:dyDescent="0.2">
      <c r="A64" s="172"/>
      <c r="B64" s="173"/>
      <c r="C64" s="61"/>
      <c r="D64" s="61"/>
      <c r="E64" s="61"/>
      <c r="F64" s="61"/>
    </row>
    <row r="65" spans="1:6" s="1" customFormat="1" ht="14.25" x14ac:dyDescent="0.2">
      <c r="A65" s="172"/>
      <c r="B65" s="173"/>
      <c r="C65" s="61"/>
      <c r="D65" s="61"/>
      <c r="E65" s="61"/>
      <c r="F65" s="61"/>
    </row>
    <row r="66" spans="1:6" s="1" customFormat="1" ht="14.25" x14ac:dyDescent="0.2">
      <c r="A66" s="172"/>
      <c r="B66" s="173"/>
      <c r="C66" s="61"/>
      <c r="D66" s="61"/>
      <c r="E66" s="61"/>
      <c r="F66" s="61"/>
    </row>
    <row r="67" spans="1:6" s="1" customFormat="1" ht="14.25" x14ac:dyDescent="0.2">
      <c r="A67" s="172"/>
      <c r="B67" s="173"/>
      <c r="C67" s="61"/>
      <c r="D67" s="61"/>
      <c r="E67" s="61"/>
      <c r="F67" s="61"/>
    </row>
    <row r="68" spans="1:6" s="1" customFormat="1" ht="14.25" x14ac:dyDescent="0.2">
      <c r="A68" s="172"/>
      <c r="B68" s="173"/>
      <c r="C68" s="61"/>
      <c r="D68" s="61"/>
      <c r="E68" s="61"/>
      <c r="F68" s="61"/>
    </row>
    <row r="69" spans="1:6" s="1" customFormat="1" ht="14.25" x14ac:dyDescent="0.2">
      <c r="A69" s="172"/>
      <c r="B69" s="173"/>
      <c r="C69" s="61"/>
      <c r="D69" s="61"/>
      <c r="E69" s="61"/>
      <c r="F69" s="61"/>
    </row>
    <row r="70" spans="1:6" s="1" customFormat="1" ht="14.25" x14ac:dyDescent="0.2">
      <c r="A70" s="172"/>
      <c r="B70" s="173"/>
      <c r="C70" s="61"/>
      <c r="D70" s="61"/>
      <c r="E70" s="61"/>
      <c r="F70" s="61"/>
    </row>
    <row r="71" spans="1:6" s="1" customFormat="1" ht="14.25" x14ac:dyDescent="0.2">
      <c r="A71" s="172"/>
      <c r="B71" s="173"/>
      <c r="C71" s="61"/>
      <c r="D71" s="61"/>
      <c r="E71" s="61"/>
      <c r="F71" s="61"/>
    </row>
    <row r="72" spans="1:6" s="1" customFormat="1" ht="14.25" x14ac:dyDescent="0.2">
      <c r="A72" s="172"/>
      <c r="B72" s="173"/>
      <c r="C72" s="61"/>
      <c r="D72" s="61"/>
      <c r="E72" s="61"/>
      <c r="F72" s="61"/>
    </row>
    <row r="73" spans="1:6" s="1" customFormat="1" ht="14.25" x14ac:dyDescent="0.2">
      <c r="A73" s="172"/>
      <c r="B73" s="173"/>
      <c r="C73" s="61"/>
      <c r="D73" s="61"/>
      <c r="E73" s="61"/>
      <c r="F73" s="61"/>
    </row>
    <row r="74" spans="1:6" s="1" customFormat="1" ht="14.25" x14ac:dyDescent="0.2">
      <c r="A74" s="172"/>
      <c r="B74" s="173"/>
      <c r="C74" s="61"/>
      <c r="D74" s="61"/>
      <c r="E74" s="61"/>
      <c r="F74" s="61"/>
    </row>
    <row r="75" spans="1:6" s="1" customFormat="1" ht="14.25" x14ac:dyDescent="0.2">
      <c r="A75" s="172"/>
      <c r="B75" s="173"/>
      <c r="C75" s="61"/>
      <c r="D75" s="61"/>
      <c r="E75" s="61"/>
      <c r="F75" s="61"/>
    </row>
    <row r="76" spans="1:6" s="1" customFormat="1" ht="14.25" x14ac:dyDescent="0.2">
      <c r="A76" s="172"/>
      <c r="B76" s="173"/>
      <c r="C76" s="61"/>
      <c r="D76" s="61"/>
      <c r="E76" s="61"/>
      <c r="F76" s="61"/>
    </row>
    <row r="77" spans="1:6" s="1" customFormat="1" ht="14.25" x14ac:dyDescent="0.2">
      <c r="A77" s="172"/>
      <c r="B77" s="173"/>
      <c r="C77" s="61"/>
      <c r="D77" s="61"/>
      <c r="E77" s="61"/>
      <c r="F77" s="61"/>
    </row>
    <row r="78" spans="1:6" s="1" customFormat="1" ht="14.25" x14ac:dyDescent="0.2">
      <c r="A78" s="172"/>
      <c r="B78" s="173"/>
      <c r="C78" s="61"/>
      <c r="D78" s="61"/>
      <c r="E78" s="61"/>
      <c r="F78" s="61"/>
    </row>
    <row r="79" spans="1:6" s="1" customFormat="1" ht="14.25" x14ac:dyDescent="0.2">
      <c r="A79" s="172"/>
      <c r="B79" s="173"/>
      <c r="C79" s="61"/>
      <c r="D79" s="61"/>
      <c r="E79" s="61"/>
      <c r="F79" s="61"/>
    </row>
    <row r="80" spans="1:6" s="1" customFormat="1" ht="14.25" x14ac:dyDescent="0.2">
      <c r="A80" s="172"/>
      <c r="B80" s="173"/>
      <c r="C80" s="61"/>
      <c r="D80" s="61"/>
      <c r="E80" s="61"/>
      <c r="F80" s="61"/>
    </row>
    <row r="81" spans="1:6" s="1" customFormat="1" ht="14.25" x14ac:dyDescent="0.2">
      <c r="A81" s="172"/>
      <c r="B81" s="173"/>
      <c r="C81" s="61"/>
      <c r="D81" s="61"/>
      <c r="E81" s="61"/>
      <c r="F81" s="61"/>
    </row>
    <row r="82" spans="1:6" s="1" customFormat="1" ht="14.25" x14ac:dyDescent="0.2">
      <c r="A82" s="172"/>
      <c r="B82" s="173"/>
      <c r="C82" s="61"/>
      <c r="D82" s="61"/>
      <c r="E82" s="61"/>
      <c r="F82" s="61"/>
    </row>
    <row r="83" spans="1:6" s="1" customFormat="1" ht="14.25" x14ac:dyDescent="0.2">
      <c r="A83" s="172"/>
      <c r="B83" s="173"/>
      <c r="C83" s="61"/>
      <c r="D83" s="61"/>
      <c r="E83" s="61"/>
      <c r="F83" s="61"/>
    </row>
    <row r="84" spans="1:6" s="1" customFormat="1" ht="14.25" x14ac:dyDescent="0.2">
      <c r="A84" s="172"/>
      <c r="B84" s="173"/>
      <c r="C84" s="61"/>
      <c r="D84" s="61"/>
      <c r="E84" s="61"/>
      <c r="F84" s="61"/>
    </row>
    <row r="85" spans="1:6" s="1" customFormat="1" ht="14.25" x14ac:dyDescent="0.2">
      <c r="A85" s="172"/>
      <c r="B85" s="173"/>
      <c r="C85" s="61"/>
      <c r="D85" s="61"/>
      <c r="E85" s="61"/>
      <c r="F85" s="61"/>
    </row>
    <row r="86" spans="1:6" s="1" customFormat="1" ht="14.25" x14ac:dyDescent="0.2">
      <c r="A86" s="172"/>
      <c r="B86" s="186"/>
      <c r="C86" s="61"/>
      <c r="D86" s="61"/>
      <c r="E86" s="61"/>
      <c r="F86" s="61"/>
    </row>
    <row r="87" spans="1:6" s="1" customFormat="1" ht="14.25" x14ac:dyDescent="0.2">
      <c r="A87" s="172"/>
      <c r="B87" s="186"/>
      <c r="C87" s="61"/>
      <c r="D87" s="61"/>
      <c r="E87" s="61"/>
      <c r="F87" s="61"/>
    </row>
    <row r="88" spans="1:6" s="1" customFormat="1" ht="14.25" x14ac:dyDescent="0.2">
      <c r="A88" s="172"/>
      <c r="B88" s="186"/>
      <c r="C88" s="61"/>
      <c r="D88" s="61"/>
      <c r="E88" s="61"/>
      <c r="F88" s="61"/>
    </row>
    <row r="89" spans="1:6" s="1" customFormat="1" ht="14.25" x14ac:dyDescent="0.2">
      <c r="A89" s="172"/>
      <c r="B89" s="186"/>
      <c r="C89" s="61"/>
      <c r="D89" s="61"/>
      <c r="E89" s="61"/>
      <c r="F89" s="61"/>
    </row>
    <row r="90" spans="1:6" s="1" customFormat="1" ht="14.25" x14ac:dyDescent="0.2">
      <c r="A90" s="172"/>
      <c r="B90" s="186"/>
      <c r="C90" s="61"/>
      <c r="D90" s="61"/>
      <c r="E90" s="61"/>
      <c r="F90" s="61"/>
    </row>
    <row r="91" spans="1:6" s="1" customFormat="1" ht="14.25" x14ac:dyDescent="0.2">
      <c r="A91" s="172"/>
      <c r="B91" s="186"/>
      <c r="C91" s="61"/>
      <c r="D91" s="61"/>
      <c r="E91" s="61"/>
      <c r="F91" s="61"/>
    </row>
    <row r="92" spans="1:6" s="1" customFormat="1" ht="14.25" x14ac:dyDescent="0.2">
      <c r="A92" s="172"/>
      <c r="B92" s="186"/>
      <c r="C92" s="61"/>
      <c r="D92" s="61"/>
      <c r="E92" s="61"/>
      <c r="F92" s="61"/>
    </row>
    <row r="93" spans="1:6" s="1" customFormat="1" ht="14.25" x14ac:dyDescent="0.2">
      <c r="A93" s="172"/>
      <c r="B93" s="186"/>
      <c r="C93" s="61"/>
      <c r="D93" s="61"/>
      <c r="E93" s="61"/>
      <c r="F93" s="61"/>
    </row>
    <row r="94" spans="1:6" s="1" customFormat="1" ht="14.25" x14ac:dyDescent="0.2">
      <c r="A94" s="172"/>
      <c r="B94" s="186"/>
      <c r="C94" s="61"/>
      <c r="D94" s="61"/>
      <c r="E94" s="61"/>
      <c r="F94" s="61"/>
    </row>
    <row r="95" spans="1:6" s="1" customFormat="1" ht="14.25" x14ac:dyDescent="0.2">
      <c r="A95" s="172"/>
      <c r="B95" s="186"/>
      <c r="C95" s="61"/>
      <c r="D95" s="61"/>
      <c r="E95" s="61"/>
      <c r="F95" s="61"/>
    </row>
    <row r="96" spans="1:6" s="1" customFormat="1" ht="14.25" x14ac:dyDescent="0.2">
      <c r="A96" s="172"/>
      <c r="B96" s="186"/>
      <c r="C96" s="61"/>
      <c r="D96" s="61"/>
      <c r="E96" s="61"/>
      <c r="F96" s="61"/>
    </row>
    <row r="97" spans="1:6" s="1" customFormat="1" ht="14.25" x14ac:dyDescent="0.2">
      <c r="A97" s="172"/>
      <c r="B97" s="186"/>
      <c r="C97" s="61"/>
      <c r="D97" s="61"/>
      <c r="E97" s="61"/>
      <c r="F97" s="61"/>
    </row>
    <row r="98" spans="1:6" s="1" customFormat="1" ht="14.25" x14ac:dyDescent="0.2">
      <c r="A98" s="172"/>
      <c r="B98" s="186"/>
      <c r="C98" s="61"/>
      <c r="D98" s="61"/>
      <c r="E98" s="61"/>
      <c r="F98" s="61"/>
    </row>
    <row r="99" spans="1:6" s="1" customFormat="1" ht="14.25" x14ac:dyDescent="0.2">
      <c r="A99" s="172"/>
      <c r="B99" s="186"/>
      <c r="C99" s="61"/>
      <c r="D99" s="61"/>
      <c r="E99" s="61"/>
      <c r="F99" s="61"/>
    </row>
    <row r="100" spans="1:6" s="1" customFormat="1" ht="14.25" x14ac:dyDescent="0.2">
      <c r="A100" s="172"/>
      <c r="B100" s="186"/>
      <c r="C100" s="61"/>
      <c r="D100" s="61"/>
      <c r="E100" s="61"/>
      <c r="F100" s="61"/>
    </row>
    <row r="101" spans="1:6" s="1" customFormat="1" ht="14.25" x14ac:dyDescent="0.2">
      <c r="A101" s="172"/>
      <c r="B101" s="186"/>
      <c r="C101" s="61"/>
      <c r="D101" s="61"/>
      <c r="E101" s="61"/>
      <c r="F101" s="61"/>
    </row>
    <row r="102" spans="1:6" s="1" customFormat="1" ht="14.25" x14ac:dyDescent="0.2">
      <c r="A102" s="172"/>
      <c r="B102" s="186"/>
      <c r="C102" s="61"/>
      <c r="D102" s="61"/>
      <c r="E102" s="61"/>
      <c r="F102" s="61"/>
    </row>
    <row r="103" spans="1:6" s="1" customFormat="1" ht="14.25" x14ac:dyDescent="0.2">
      <c r="A103" s="172"/>
      <c r="B103" s="186"/>
      <c r="C103" s="61"/>
      <c r="D103" s="61"/>
      <c r="E103" s="61"/>
      <c r="F103" s="61"/>
    </row>
    <row r="104" spans="1:6" s="1" customFormat="1" ht="14.25" x14ac:dyDescent="0.2">
      <c r="A104" s="172"/>
      <c r="B104" s="186"/>
      <c r="C104" s="61"/>
      <c r="D104" s="61"/>
      <c r="E104" s="61"/>
      <c r="F104" s="61"/>
    </row>
    <row r="105" spans="1:6" s="1" customFormat="1" ht="14.25" x14ac:dyDescent="0.2">
      <c r="A105" s="172"/>
      <c r="B105" s="186"/>
      <c r="C105" s="61"/>
      <c r="D105" s="61"/>
      <c r="E105" s="61"/>
      <c r="F105" s="61"/>
    </row>
    <row r="106" spans="1:6" s="1" customFormat="1" ht="14.25" x14ac:dyDescent="0.2">
      <c r="A106" s="172"/>
      <c r="B106" s="186"/>
      <c r="C106" s="61"/>
      <c r="D106" s="61"/>
      <c r="E106" s="61"/>
      <c r="F106" s="61"/>
    </row>
    <row r="107" spans="1:6" s="1" customFormat="1" ht="14.25" x14ac:dyDescent="0.2">
      <c r="A107" s="172"/>
      <c r="B107" s="186"/>
      <c r="C107" s="61"/>
      <c r="D107" s="61"/>
      <c r="E107" s="61"/>
      <c r="F107" s="61"/>
    </row>
    <row r="108" spans="1:6" s="1" customFormat="1" ht="14.25" x14ac:dyDescent="0.2">
      <c r="A108" s="172"/>
      <c r="B108" s="186"/>
      <c r="C108" s="61"/>
      <c r="D108" s="61"/>
      <c r="E108" s="61"/>
      <c r="F108" s="61"/>
    </row>
    <row r="109" spans="1:6" s="1" customFormat="1" ht="14.25" x14ac:dyDescent="0.2">
      <c r="A109" s="172"/>
      <c r="B109" s="186"/>
      <c r="C109" s="61"/>
      <c r="D109" s="61"/>
      <c r="E109" s="61"/>
      <c r="F109" s="61"/>
    </row>
    <row r="110" spans="1:6" s="1" customFormat="1" ht="14.25" x14ac:dyDescent="0.2">
      <c r="A110" s="172"/>
      <c r="B110" s="186"/>
      <c r="C110" s="61"/>
      <c r="D110" s="61"/>
      <c r="E110" s="61"/>
      <c r="F110" s="61"/>
    </row>
    <row r="111" spans="1:6" s="1" customFormat="1" ht="14.25" x14ac:dyDescent="0.2">
      <c r="A111" s="172"/>
      <c r="B111" s="186"/>
      <c r="C111" s="61"/>
      <c r="D111" s="61"/>
      <c r="E111" s="61"/>
      <c r="F111" s="61"/>
    </row>
    <row r="112" spans="1:6" s="1" customFormat="1" ht="14.25" x14ac:dyDescent="0.2">
      <c r="A112" s="172"/>
      <c r="B112" s="186"/>
      <c r="C112" s="61"/>
      <c r="D112" s="61"/>
      <c r="E112" s="61"/>
      <c r="F112" s="61"/>
    </row>
    <row r="113" spans="1:6" s="1" customFormat="1" ht="14.25" x14ac:dyDescent="0.2">
      <c r="A113" s="172"/>
      <c r="B113" s="186"/>
      <c r="C113" s="61"/>
      <c r="D113" s="61"/>
      <c r="E113" s="61"/>
      <c r="F113" s="61"/>
    </row>
    <row r="114" spans="1:6" s="1" customFormat="1" ht="14.25" x14ac:dyDescent="0.2">
      <c r="A114" s="172"/>
      <c r="B114" s="186"/>
      <c r="C114" s="61"/>
      <c r="D114" s="61"/>
      <c r="E114" s="61"/>
      <c r="F114" s="61"/>
    </row>
    <row r="115" spans="1:6" s="1" customFormat="1" ht="14.25" x14ac:dyDescent="0.2">
      <c r="A115" s="172"/>
      <c r="B115" s="186"/>
      <c r="C115" s="61"/>
      <c r="D115" s="61"/>
      <c r="E115" s="61"/>
      <c r="F115" s="61"/>
    </row>
    <row r="116" spans="1:6" s="1" customFormat="1" ht="14.25" x14ac:dyDescent="0.2">
      <c r="A116" s="172"/>
      <c r="B116" s="186"/>
      <c r="C116" s="61"/>
      <c r="D116" s="61"/>
      <c r="E116" s="61"/>
      <c r="F116" s="61"/>
    </row>
    <row r="117" spans="1:6" s="1" customFormat="1" ht="14.25" x14ac:dyDescent="0.2">
      <c r="A117" s="172"/>
      <c r="B117" s="186"/>
      <c r="C117" s="61"/>
      <c r="D117" s="61"/>
      <c r="E117" s="61"/>
      <c r="F117" s="61"/>
    </row>
    <row r="118" spans="1:6" s="1" customFormat="1" ht="14.25" x14ac:dyDescent="0.2">
      <c r="A118" s="172"/>
      <c r="B118" s="186"/>
      <c r="C118" s="61"/>
      <c r="D118" s="61"/>
      <c r="E118" s="61"/>
      <c r="F118" s="61"/>
    </row>
    <row r="119" spans="1:6" s="1" customFormat="1" ht="14.25" x14ac:dyDescent="0.2">
      <c r="A119" s="172"/>
      <c r="B119" s="186"/>
      <c r="C119" s="61"/>
      <c r="D119" s="61"/>
      <c r="E119" s="61"/>
      <c r="F119" s="61"/>
    </row>
    <row r="120" spans="1:6" s="1" customFormat="1" ht="14.25" x14ac:dyDescent="0.2">
      <c r="A120" s="172"/>
      <c r="B120" s="186"/>
      <c r="C120" s="61"/>
      <c r="D120" s="61"/>
      <c r="E120" s="61"/>
      <c r="F120" s="61"/>
    </row>
    <row r="121" spans="1:6" s="1" customFormat="1" ht="14.25" x14ac:dyDescent="0.2">
      <c r="A121" s="172"/>
      <c r="B121" s="186"/>
      <c r="C121" s="61"/>
      <c r="D121" s="61"/>
      <c r="E121" s="61"/>
      <c r="F121" s="61"/>
    </row>
    <row r="122" spans="1:6" s="1" customFormat="1" ht="14.25" x14ac:dyDescent="0.2">
      <c r="A122" s="172"/>
      <c r="B122" s="186"/>
      <c r="C122" s="61"/>
      <c r="D122" s="61"/>
      <c r="E122" s="61"/>
      <c r="F122" s="61"/>
    </row>
    <row r="123" spans="1:6" s="1" customFormat="1" ht="14.25" x14ac:dyDescent="0.2">
      <c r="A123" s="172"/>
      <c r="B123" s="186"/>
      <c r="C123" s="61"/>
      <c r="D123" s="61"/>
      <c r="E123" s="61"/>
      <c r="F123" s="61"/>
    </row>
    <row r="124" spans="1:6" s="1" customFormat="1" ht="14.25" x14ac:dyDescent="0.2">
      <c r="A124" s="172"/>
      <c r="B124" s="186"/>
      <c r="C124" s="61"/>
      <c r="D124" s="61"/>
      <c r="E124" s="61"/>
      <c r="F124" s="61"/>
    </row>
    <row r="125" spans="1:6" s="1" customFormat="1" ht="14.25" x14ac:dyDescent="0.2">
      <c r="A125" s="172"/>
      <c r="B125" s="186"/>
      <c r="C125" s="61"/>
      <c r="D125" s="61"/>
      <c r="E125" s="61"/>
      <c r="F125" s="61"/>
    </row>
    <row r="126" spans="1:6" s="1" customFormat="1" ht="14.25" x14ac:dyDescent="0.2">
      <c r="A126" s="172"/>
      <c r="B126" s="186"/>
      <c r="C126" s="61"/>
      <c r="D126" s="61"/>
      <c r="E126" s="61"/>
      <c r="F126" s="61"/>
    </row>
    <row r="127" spans="1:6" s="1" customFormat="1" ht="14.25" x14ac:dyDescent="0.2">
      <c r="A127" s="172"/>
      <c r="B127" s="186"/>
      <c r="C127" s="61"/>
      <c r="D127" s="61"/>
      <c r="E127" s="61"/>
      <c r="F127" s="61"/>
    </row>
    <row r="128" spans="1:6" s="1" customFormat="1" ht="14.25" x14ac:dyDescent="0.2">
      <c r="A128" s="172"/>
      <c r="B128" s="186"/>
      <c r="C128" s="61"/>
      <c r="D128" s="61"/>
      <c r="E128" s="61"/>
      <c r="F128" s="61"/>
    </row>
    <row r="129" spans="1:6" s="1" customFormat="1" ht="14.25" x14ac:dyDescent="0.2">
      <c r="A129" s="172"/>
      <c r="B129" s="186"/>
      <c r="C129" s="61"/>
      <c r="D129" s="61"/>
      <c r="E129" s="61"/>
      <c r="F129" s="61"/>
    </row>
    <row r="130" spans="1:6" s="1" customFormat="1" ht="14.25" x14ac:dyDescent="0.2">
      <c r="A130" s="172"/>
      <c r="B130" s="173"/>
      <c r="C130" s="61"/>
      <c r="D130" s="61"/>
      <c r="E130" s="61"/>
      <c r="F130" s="61"/>
    </row>
    <row r="131" spans="1:6" s="1" customFormat="1" ht="14.25" x14ac:dyDescent="0.2">
      <c r="A131" s="172"/>
      <c r="B131" s="173"/>
      <c r="C131" s="61"/>
      <c r="D131" s="61"/>
      <c r="E131" s="61"/>
      <c r="F131" s="61"/>
    </row>
    <row r="132" spans="1:6" s="1" customFormat="1" ht="14.25" x14ac:dyDescent="0.2">
      <c r="A132" s="172"/>
      <c r="B132" s="173"/>
      <c r="C132" s="61"/>
      <c r="D132" s="61"/>
      <c r="E132" s="61"/>
      <c r="F132" s="61"/>
    </row>
    <row r="133" spans="1:6" s="1" customFormat="1" ht="14.25" x14ac:dyDescent="0.2">
      <c r="A133" s="172"/>
      <c r="B133" s="173"/>
      <c r="C133" s="61"/>
      <c r="D133" s="61"/>
      <c r="E133" s="61"/>
      <c r="F133" s="61"/>
    </row>
    <row r="134" spans="1:6" s="1" customFormat="1" ht="14.25" x14ac:dyDescent="0.2">
      <c r="A134" s="172"/>
      <c r="B134" s="173"/>
      <c r="C134" s="61"/>
      <c r="D134" s="61"/>
      <c r="E134" s="61"/>
      <c r="F134" s="61"/>
    </row>
    <row r="135" spans="1:6" s="1" customFormat="1" ht="14.25" x14ac:dyDescent="0.2">
      <c r="A135" s="172"/>
      <c r="B135" s="173"/>
      <c r="C135" s="61"/>
      <c r="D135" s="61"/>
      <c r="E135" s="61"/>
      <c r="F135" s="61"/>
    </row>
    <row r="136" spans="1:6" s="1" customFormat="1" ht="14.25" x14ac:dyDescent="0.2">
      <c r="A136" s="172"/>
      <c r="B136" s="173"/>
      <c r="C136" s="61"/>
      <c r="D136" s="61"/>
      <c r="E136" s="61"/>
      <c r="F136" s="61"/>
    </row>
    <row r="137" spans="1:6" s="1" customFormat="1" ht="14.25" x14ac:dyDescent="0.2">
      <c r="A137" s="172"/>
      <c r="B137" s="173"/>
      <c r="C137" s="61"/>
      <c r="D137" s="61"/>
      <c r="E137" s="61"/>
      <c r="F137" s="61"/>
    </row>
    <row r="138" spans="1:6" s="1" customFormat="1" ht="14.25" x14ac:dyDescent="0.2">
      <c r="A138" s="172"/>
      <c r="B138" s="173"/>
      <c r="C138" s="61"/>
      <c r="D138" s="61"/>
      <c r="E138" s="61"/>
      <c r="F138" s="61"/>
    </row>
    <row r="139" spans="1:6" s="1" customFormat="1" ht="14.25" x14ac:dyDescent="0.2">
      <c r="A139" s="172"/>
      <c r="B139" s="173"/>
      <c r="C139" s="61"/>
      <c r="D139" s="61"/>
      <c r="E139" s="61"/>
      <c r="F139" s="61"/>
    </row>
    <row r="140" spans="1:6" s="1" customFormat="1" ht="14.25" x14ac:dyDescent="0.2">
      <c r="A140" s="172"/>
      <c r="B140" s="173"/>
      <c r="C140" s="61"/>
      <c r="D140" s="61"/>
      <c r="E140" s="61"/>
      <c r="F140" s="61"/>
    </row>
    <row r="141" spans="1:6" s="1" customFormat="1" ht="14.25" x14ac:dyDescent="0.2">
      <c r="A141" s="172"/>
      <c r="B141" s="173"/>
      <c r="C141" s="61"/>
      <c r="D141" s="61"/>
      <c r="E141" s="61"/>
      <c r="F141" s="61"/>
    </row>
    <row r="142" spans="1:6" s="1" customFormat="1" ht="14.25" x14ac:dyDescent="0.2">
      <c r="A142" s="172"/>
      <c r="B142" s="173"/>
      <c r="C142" s="61"/>
      <c r="D142" s="61"/>
      <c r="E142" s="61"/>
      <c r="F142" s="61"/>
    </row>
    <row r="143" spans="1:6" s="1" customFormat="1" ht="14.25" x14ac:dyDescent="0.2">
      <c r="A143" s="172"/>
      <c r="B143" s="173"/>
      <c r="C143" s="61"/>
      <c r="D143" s="61"/>
      <c r="E143" s="61"/>
      <c r="F143" s="61"/>
    </row>
    <row r="144" spans="1:6" s="1" customFormat="1" ht="14.25" x14ac:dyDescent="0.2">
      <c r="A144" s="172"/>
      <c r="B144" s="173"/>
      <c r="C144" s="61"/>
      <c r="D144" s="61"/>
      <c r="E144" s="61"/>
      <c r="F144" s="61"/>
    </row>
    <row r="145" s="1" customFormat="1" ht="14.25" x14ac:dyDescent="0.2"/>
    <row r="146" s="1" customFormat="1" ht="14.25" x14ac:dyDescent="0.2"/>
    <row r="147" s="1" customFormat="1" ht="14.25" x14ac:dyDescent="0.2"/>
    <row r="148" s="1" customFormat="1" ht="14.25" x14ac:dyDescent="0.2"/>
    <row r="149" s="1" customFormat="1" ht="14.25" x14ac:dyDescent="0.2"/>
    <row r="150" s="1" customFormat="1" ht="14.25" x14ac:dyDescent="0.2"/>
    <row r="151" s="1" customFormat="1" ht="14.25" x14ac:dyDescent="0.2"/>
    <row r="152" s="1" customFormat="1" ht="14.25" x14ac:dyDescent="0.2"/>
    <row r="153" s="1" customFormat="1" ht="14.25" x14ac:dyDescent="0.2"/>
    <row r="154" s="1" customFormat="1" ht="14.25" x14ac:dyDescent="0.2"/>
    <row r="155" s="1" customFormat="1" ht="14.25" x14ac:dyDescent="0.2"/>
    <row r="156" s="1" customFormat="1" ht="14.25" x14ac:dyDescent="0.2"/>
    <row r="157" s="1" customFormat="1" ht="14.25" x14ac:dyDescent="0.2"/>
    <row r="158" s="1" customFormat="1" ht="14.25" x14ac:dyDescent="0.2"/>
    <row r="159" s="1" customFormat="1" ht="14.25" x14ac:dyDescent="0.2"/>
    <row r="160" s="1" customFormat="1" ht="14.25" x14ac:dyDescent="0.2"/>
    <row r="161" s="1" customFormat="1" ht="14.25" x14ac:dyDescent="0.2"/>
    <row r="162" s="1" customFormat="1" ht="14.25" x14ac:dyDescent="0.2"/>
    <row r="163" s="1" customFormat="1" ht="14.25" x14ac:dyDescent="0.2"/>
    <row r="165" s="1" customFormat="1" ht="14.25" x14ac:dyDescent="0.2"/>
    <row r="166" s="1" customFormat="1" ht="14.25" x14ac:dyDescent="0.2"/>
    <row r="167"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81" s="1" customFormat="1" ht="14.25" x14ac:dyDescent="0.2"/>
    <row r="182" s="1" customFormat="1" ht="14.25" x14ac:dyDescent="0.2"/>
    <row r="183"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9" s="1" customFormat="1" ht="14.25" x14ac:dyDescent="0.2"/>
    <row r="200" s="1" customFormat="1" ht="14.25" x14ac:dyDescent="0.2"/>
    <row r="201"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2" s="1" customFormat="1" ht="14.25" x14ac:dyDescent="0.2"/>
    <row r="223" s="1" customFormat="1" ht="14.25" x14ac:dyDescent="0.2"/>
    <row r="224"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8" s="1" customFormat="1" ht="14.25" x14ac:dyDescent="0.2"/>
    <row r="259" s="1" customFormat="1" ht="14.25" x14ac:dyDescent="0.2"/>
    <row r="260" s="1" customFormat="1" ht="14.25" x14ac:dyDescent="0.2"/>
    <row r="263" s="1" customFormat="1" ht="14.25" x14ac:dyDescent="0.2"/>
    <row r="264" s="1" customFormat="1" ht="14.25" x14ac:dyDescent="0.2"/>
    <row r="265" s="1" customFormat="1" ht="14.25" x14ac:dyDescent="0.2"/>
    <row r="266" s="1" customFormat="1" ht="14.25" x14ac:dyDescent="0.2"/>
    <row r="267" s="1" customFormat="1" ht="14.25" x14ac:dyDescent="0.2"/>
    <row r="268" s="1" customFormat="1" ht="14.25" x14ac:dyDescent="0.2"/>
    <row r="272" s="1" customFormat="1" ht="14.25" x14ac:dyDescent="0.2"/>
    <row r="273" s="1" customFormat="1" ht="14.25" x14ac:dyDescent="0.2"/>
    <row r="274"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5" s="1" customFormat="1" ht="14.25" x14ac:dyDescent="0.2"/>
    <row r="296" s="1" customFormat="1" ht="14.25" x14ac:dyDescent="0.2"/>
    <row r="297" s="1" customFormat="1" ht="14.25" x14ac:dyDescent="0.2"/>
    <row r="300" s="1" customFormat="1" ht="14.25" x14ac:dyDescent="0.2"/>
    <row r="301" s="1" customFormat="1" ht="14.25" x14ac:dyDescent="0.2"/>
    <row r="302" s="1" customFormat="1" ht="14.25" x14ac:dyDescent="0.2"/>
    <row r="305" s="1" customFormat="1" ht="14.25" x14ac:dyDescent="0.2"/>
    <row r="306" s="1" customFormat="1" ht="14.25" x14ac:dyDescent="0.2"/>
    <row r="307" s="1" customFormat="1" ht="14.25" x14ac:dyDescent="0.2"/>
    <row r="308" s="1" customFormat="1" ht="14.25" x14ac:dyDescent="0.2"/>
    <row r="310" s="1" customFormat="1" ht="14.25" x14ac:dyDescent="0.2"/>
    <row r="311" s="1" customFormat="1" ht="14.25" x14ac:dyDescent="0.2"/>
    <row r="312" s="1" customFormat="1" ht="14.25" x14ac:dyDescent="0.2"/>
    <row r="315" s="1" customFormat="1" ht="14.25" x14ac:dyDescent="0.2"/>
    <row r="316" s="1" customFormat="1" ht="14.25" x14ac:dyDescent="0.2"/>
    <row r="317" s="1" customFormat="1" ht="14.25" x14ac:dyDescent="0.2"/>
    <row r="318" s="1" customFormat="1" ht="14.25" x14ac:dyDescent="0.2"/>
    <row r="321" s="1" customFormat="1" ht="14.25" x14ac:dyDescent="0.2"/>
    <row r="322" s="1" customFormat="1" ht="14.25" x14ac:dyDescent="0.2"/>
    <row r="323"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2" s="1" customFormat="1" ht="14.25" x14ac:dyDescent="0.2"/>
    <row r="333" s="1" customFormat="1" ht="14.25" x14ac:dyDescent="0.2"/>
    <row r="334"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sheetData>
  <mergeCells count="147">
    <mergeCell ref="A8:B8"/>
    <mergeCell ref="A9:B9"/>
    <mergeCell ref="A10:B10"/>
    <mergeCell ref="A11:B11"/>
    <mergeCell ref="A12:B12"/>
    <mergeCell ref="A1:A6"/>
    <mergeCell ref="B1:B2"/>
    <mergeCell ref="C1:E2"/>
    <mergeCell ref="F1:F2"/>
    <mergeCell ref="B3:B4"/>
    <mergeCell ref="C3:E4"/>
    <mergeCell ref="F3:F4"/>
    <mergeCell ref="B5:B6"/>
    <mergeCell ref="C5:E6"/>
    <mergeCell ref="F5:F6"/>
    <mergeCell ref="A19:B19"/>
    <mergeCell ref="A20:B20"/>
    <mergeCell ref="A21:B21"/>
    <mergeCell ref="A22:B22"/>
    <mergeCell ref="A23:B23"/>
    <mergeCell ref="A24:B24"/>
    <mergeCell ref="A13:B13"/>
    <mergeCell ref="A14:B14"/>
    <mergeCell ref="A15:B15"/>
    <mergeCell ref="A16:B16"/>
    <mergeCell ref="A17:B17"/>
    <mergeCell ref="A18:B18"/>
    <mergeCell ref="A31:B31"/>
    <mergeCell ref="A32:B32"/>
    <mergeCell ref="A33:B33"/>
    <mergeCell ref="A34:B34"/>
    <mergeCell ref="A35:B35"/>
    <mergeCell ref="A36:B36"/>
    <mergeCell ref="A25:B25"/>
    <mergeCell ref="A26:B26"/>
    <mergeCell ref="A27:B27"/>
    <mergeCell ref="A28:B28"/>
    <mergeCell ref="A29:B29"/>
    <mergeCell ref="A30:B30"/>
    <mergeCell ref="A43:B43"/>
    <mergeCell ref="A44:B44"/>
    <mergeCell ref="A45:B45"/>
    <mergeCell ref="A46:B46"/>
    <mergeCell ref="A47:B47"/>
    <mergeCell ref="A48:B48"/>
    <mergeCell ref="A37:B37"/>
    <mergeCell ref="A38:B38"/>
    <mergeCell ref="A39:B39"/>
    <mergeCell ref="A40:B40"/>
    <mergeCell ref="A41:B41"/>
    <mergeCell ref="A42:B42"/>
    <mergeCell ref="A55:B55"/>
    <mergeCell ref="A56:B56"/>
    <mergeCell ref="A57:B57"/>
    <mergeCell ref="A58:B58"/>
    <mergeCell ref="A59:B59"/>
    <mergeCell ref="A60:B60"/>
    <mergeCell ref="A49:B49"/>
    <mergeCell ref="A50:B50"/>
    <mergeCell ref="A51:B51"/>
    <mergeCell ref="A52:B52"/>
    <mergeCell ref="A53:B53"/>
    <mergeCell ref="A54:B54"/>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4:B104"/>
    <mergeCell ref="A105:B105"/>
    <mergeCell ref="A106:B106"/>
    <mergeCell ref="A107:B107"/>
    <mergeCell ref="A108:B108"/>
    <mergeCell ref="A97:B97"/>
    <mergeCell ref="A98:B98"/>
    <mergeCell ref="A99:B99"/>
    <mergeCell ref="A100:B100"/>
    <mergeCell ref="A101:B101"/>
    <mergeCell ref="A102:B102"/>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39:B139"/>
    <mergeCell ref="A140:B140"/>
    <mergeCell ref="A141:B141"/>
    <mergeCell ref="A142:B142"/>
    <mergeCell ref="A143:B143"/>
    <mergeCell ref="A144:B144"/>
    <mergeCell ref="A133:B133"/>
    <mergeCell ref="A134:B134"/>
    <mergeCell ref="A135:B135"/>
    <mergeCell ref="A136:B136"/>
    <mergeCell ref="A137:B137"/>
    <mergeCell ref="A138:B13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27"/>
  <sheetViews>
    <sheetView workbookViewId="0">
      <selection activeCell="A10" sqref="A10:B10"/>
    </sheetView>
  </sheetViews>
  <sheetFormatPr baseColWidth="10" defaultColWidth="14.85546875" defaultRowHeight="15" x14ac:dyDescent="0.25"/>
  <cols>
    <col min="1" max="1" width="32.28515625" style="1" customWidth="1"/>
    <col min="2" max="2" width="37.7109375" style="1" customWidth="1"/>
    <col min="3" max="5" width="10.7109375" style="1" customWidth="1"/>
    <col min="6" max="6" width="70.5703125" style="1" customWidth="1"/>
    <col min="7" max="7" width="61.140625" style="1" bestFit="1" customWidth="1"/>
    <col min="8" max="248" width="15" style="1" customWidth="1"/>
  </cols>
  <sheetData>
    <row r="1" spans="1:248" x14ac:dyDescent="0.25">
      <c r="A1" s="85"/>
      <c r="B1" s="97" t="s">
        <v>1</v>
      </c>
      <c r="C1" s="88" t="str">
        <f>+'Servicios Generales'!C1:E2</f>
        <v>POR DEFINIR (Prueba piloto)</v>
      </c>
      <c r="D1" s="88"/>
      <c r="E1" s="88"/>
      <c r="F1" s="81" t="s">
        <v>9</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x14ac:dyDescent="0.25">
      <c r="A2" s="85"/>
      <c r="B2" s="97"/>
      <c r="C2" s="88"/>
      <c r="D2" s="88"/>
      <c r="E2" s="88"/>
      <c r="F2" s="8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x14ac:dyDescent="0.25">
      <c r="A3" s="85"/>
      <c r="B3" s="97" t="s">
        <v>3</v>
      </c>
      <c r="C3" s="78" t="s">
        <v>7</v>
      </c>
      <c r="D3" s="78"/>
      <c r="E3" s="78"/>
      <c r="F3" s="81">
        <v>1</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x14ac:dyDescent="0.25">
      <c r="A4" s="85"/>
      <c r="B4" s="97"/>
      <c r="C4" s="78"/>
      <c r="D4" s="78"/>
      <c r="E4" s="78"/>
      <c r="F4" s="8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x14ac:dyDescent="0.25">
      <c r="A5" s="85"/>
      <c r="B5" s="97" t="s">
        <v>5</v>
      </c>
      <c r="C5" s="77" t="s">
        <v>8</v>
      </c>
      <c r="D5" s="78"/>
      <c r="E5" s="78"/>
      <c r="F5" s="81">
        <v>1</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x14ac:dyDescent="0.25">
      <c r="A6" s="85"/>
      <c r="B6" s="97"/>
      <c r="C6" s="78"/>
      <c r="D6" s="78"/>
      <c r="E6" s="78"/>
      <c r="F6" s="8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8" spans="1:248" s="1" customFormat="1" ht="36.75" x14ac:dyDescent="0.25">
      <c r="A8" s="195" t="s">
        <v>1990</v>
      </c>
      <c r="B8" s="195"/>
      <c r="C8" s="67" t="s">
        <v>2101</v>
      </c>
      <c r="D8" s="57" t="s">
        <v>1797</v>
      </c>
      <c r="E8" s="57" t="s">
        <v>1798</v>
      </c>
      <c r="F8" s="57" t="s">
        <v>1796</v>
      </c>
    </row>
    <row r="9" spans="1:248" s="1" customFormat="1" ht="188.25" customHeight="1" x14ac:dyDescent="0.2">
      <c r="A9" s="196" t="s">
        <v>1991</v>
      </c>
      <c r="B9" s="197"/>
      <c r="C9" s="62">
        <v>556325</v>
      </c>
      <c r="D9" s="62"/>
      <c r="E9" s="62"/>
      <c r="F9" s="24" t="s">
        <v>1992</v>
      </c>
    </row>
    <row r="10" spans="1:248" s="1" customFormat="1" ht="214.5" customHeight="1" x14ac:dyDescent="0.2">
      <c r="A10" s="196" t="s">
        <v>1993</v>
      </c>
      <c r="B10" s="197"/>
      <c r="C10" s="62">
        <v>476000</v>
      </c>
      <c r="D10" s="62"/>
      <c r="E10" s="62"/>
      <c r="F10" s="24" t="s">
        <v>1994</v>
      </c>
    </row>
    <row r="11" spans="1:248" s="1" customFormat="1" ht="214.5" customHeight="1" x14ac:dyDescent="0.2">
      <c r="A11" s="196" t="s">
        <v>1995</v>
      </c>
      <c r="B11" s="197"/>
      <c r="C11" s="62">
        <v>83895</v>
      </c>
      <c r="D11" s="62"/>
      <c r="E11" s="62"/>
      <c r="F11" s="24" t="s">
        <v>1996</v>
      </c>
    </row>
    <row r="12" spans="1:248" s="1" customFormat="1" ht="198" customHeight="1" x14ac:dyDescent="0.2">
      <c r="A12" s="172" t="s">
        <v>1997</v>
      </c>
      <c r="B12" s="186"/>
      <c r="C12" s="62">
        <v>791350</v>
      </c>
      <c r="D12" s="62"/>
      <c r="E12" s="62"/>
      <c r="F12" s="24" t="s">
        <v>1998</v>
      </c>
    </row>
    <row r="13" spans="1:248" s="1" customFormat="1" ht="197.25" customHeight="1" x14ac:dyDescent="0.2">
      <c r="A13" s="172" t="s">
        <v>1999</v>
      </c>
      <c r="B13" s="186"/>
      <c r="C13" s="62">
        <v>310590</v>
      </c>
      <c r="D13" s="62"/>
      <c r="E13" s="62"/>
      <c r="F13" s="24" t="s">
        <v>2000</v>
      </c>
    </row>
    <row r="14" spans="1:248" s="1" customFormat="1" ht="141" customHeight="1" x14ac:dyDescent="0.2">
      <c r="A14" s="172" t="s">
        <v>2001</v>
      </c>
      <c r="B14" s="186"/>
      <c r="C14" s="62">
        <v>283220</v>
      </c>
      <c r="D14" s="62"/>
      <c r="E14" s="62"/>
      <c r="F14" s="24" t="s">
        <v>2002</v>
      </c>
    </row>
    <row r="15" spans="1:248" s="1" customFormat="1" ht="237.75" customHeight="1" x14ac:dyDescent="0.2">
      <c r="A15" s="172" t="s">
        <v>2003</v>
      </c>
      <c r="B15" s="186"/>
      <c r="C15" s="62">
        <v>166600</v>
      </c>
      <c r="D15" s="62"/>
      <c r="E15" s="62"/>
      <c r="F15" s="24" t="s">
        <v>2004</v>
      </c>
    </row>
    <row r="16" spans="1:248" s="1" customFormat="1" ht="327" customHeight="1" x14ac:dyDescent="0.2">
      <c r="A16" s="172" t="s">
        <v>2005</v>
      </c>
      <c r="B16" s="186"/>
      <c r="C16" s="62">
        <v>516460</v>
      </c>
      <c r="D16" s="62"/>
      <c r="E16" s="62"/>
      <c r="F16" s="24" t="s">
        <v>2006</v>
      </c>
    </row>
    <row r="17" spans="1:7" s="1" customFormat="1" ht="365.25" customHeight="1" x14ac:dyDescent="0.2">
      <c r="A17" s="172" t="s">
        <v>2007</v>
      </c>
      <c r="B17" s="186"/>
      <c r="C17" s="62">
        <v>664020</v>
      </c>
      <c r="D17" s="62"/>
      <c r="E17" s="62"/>
      <c r="F17" s="24" t="s">
        <v>2008</v>
      </c>
    </row>
    <row r="18" spans="1:7" s="1" customFormat="1" ht="369.75" customHeight="1" x14ac:dyDescent="0.2">
      <c r="A18" s="172" t="s">
        <v>2009</v>
      </c>
      <c r="B18" s="186"/>
      <c r="C18" s="62">
        <v>1617210</v>
      </c>
      <c r="D18" s="62"/>
      <c r="E18" s="62"/>
      <c r="F18" s="24" t="s">
        <v>2010</v>
      </c>
    </row>
    <row r="19" spans="1:7" s="1" customFormat="1" ht="232.5" customHeight="1" x14ac:dyDescent="0.2">
      <c r="A19" s="172" t="s">
        <v>2038</v>
      </c>
      <c r="B19" s="186"/>
      <c r="C19" s="62">
        <v>117810</v>
      </c>
      <c r="D19" s="62"/>
      <c r="E19" s="62"/>
      <c r="F19" s="24" t="s">
        <v>2039</v>
      </c>
    </row>
    <row r="20" spans="1:7" s="1" customFormat="1" ht="298.5" customHeight="1" x14ac:dyDescent="0.2">
      <c r="A20" s="172" t="s">
        <v>2040</v>
      </c>
      <c r="B20" s="186"/>
      <c r="C20" s="62">
        <v>2856000</v>
      </c>
      <c r="D20" s="62"/>
      <c r="E20" s="62"/>
      <c r="F20" s="24" t="s">
        <v>2041</v>
      </c>
    </row>
    <row r="21" spans="1:7" s="1" customFormat="1" ht="102" customHeight="1" x14ac:dyDescent="0.2">
      <c r="A21" s="172"/>
      <c r="B21" s="186"/>
      <c r="C21" s="62"/>
      <c r="D21" s="62"/>
      <c r="E21" s="62"/>
      <c r="F21" s="24"/>
    </row>
    <row r="22" spans="1:7" s="1" customFormat="1" ht="14.25" customHeight="1" x14ac:dyDescent="0.2">
      <c r="A22" s="172"/>
      <c r="B22" s="186"/>
      <c r="C22" s="62"/>
      <c r="D22" s="62"/>
      <c r="E22" s="62"/>
      <c r="F22" s="24"/>
    </row>
    <row r="23" spans="1:7" s="1" customFormat="1" ht="14.25" customHeight="1" x14ac:dyDescent="0.2">
      <c r="A23" s="172"/>
      <c r="B23" s="186"/>
      <c r="C23" s="62"/>
      <c r="D23" s="62"/>
      <c r="E23" s="62"/>
      <c r="F23" s="24"/>
    </row>
    <row r="24" spans="1:7" s="1" customFormat="1" ht="14.25" customHeight="1" x14ac:dyDescent="0.2">
      <c r="A24" s="172"/>
      <c r="B24" s="186"/>
      <c r="C24" s="62"/>
      <c r="D24" s="62"/>
      <c r="E24" s="62"/>
      <c r="F24" s="24"/>
      <c r="G24" s="3"/>
    </row>
    <row r="25" spans="1:7" s="1" customFormat="1" ht="14.25" customHeight="1" x14ac:dyDescent="0.2">
      <c r="A25" s="172"/>
      <c r="B25" s="186"/>
      <c r="C25" s="62"/>
      <c r="D25" s="62"/>
      <c r="E25" s="62"/>
      <c r="F25" s="24"/>
      <c r="G25" s="3"/>
    </row>
    <row r="26" spans="1:7" s="1" customFormat="1" ht="14.25" customHeight="1" x14ac:dyDescent="0.2">
      <c r="A26" s="172"/>
      <c r="B26" s="186"/>
      <c r="C26" s="62"/>
      <c r="D26" s="62"/>
      <c r="E26" s="62"/>
      <c r="F26" s="24"/>
    </row>
    <row r="27" spans="1:7" s="1" customFormat="1" ht="14.25" customHeight="1" x14ac:dyDescent="0.2">
      <c r="A27" s="172"/>
      <c r="B27" s="186"/>
      <c r="C27" s="62"/>
      <c r="D27" s="62"/>
      <c r="E27" s="62"/>
      <c r="F27" s="24"/>
    </row>
    <row r="28" spans="1:7" s="1" customFormat="1" ht="14.25" customHeight="1" x14ac:dyDescent="0.2">
      <c r="A28" s="172"/>
      <c r="B28" s="186"/>
      <c r="C28" s="62"/>
      <c r="D28" s="62"/>
      <c r="E28" s="62"/>
      <c r="F28" s="24"/>
    </row>
    <row r="29" spans="1:7" s="1" customFormat="1" ht="14.25" customHeight="1" x14ac:dyDescent="0.2">
      <c r="A29" s="172"/>
      <c r="B29" s="186"/>
      <c r="C29" s="62"/>
      <c r="D29" s="62"/>
      <c r="E29" s="62"/>
      <c r="F29" s="24"/>
    </row>
    <row r="30" spans="1:7" s="1" customFormat="1" ht="14.25" customHeight="1" x14ac:dyDescent="0.2">
      <c r="A30" s="172"/>
      <c r="B30" s="186"/>
      <c r="C30" s="62"/>
      <c r="D30" s="62"/>
      <c r="E30" s="62"/>
      <c r="F30" s="24"/>
    </row>
    <row r="31" spans="1:7" s="1" customFormat="1" ht="14.25" customHeight="1" x14ac:dyDescent="0.2">
      <c r="A31" s="172"/>
      <c r="B31" s="186"/>
      <c r="C31" s="62"/>
      <c r="D31" s="62"/>
      <c r="E31" s="62"/>
      <c r="F31" s="24"/>
    </row>
    <row r="32" spans="1:7" s="1" customFormat="1" ht="14.25" customHeight="1" x14ac:dyDescent="0.2">
      <c r="A32" s="172"/>
      <c r="B32" s="186"/>
      <c r="C32" s="62"/>
      <c r="D32" s="62"/>
      <c r="E32" s="62"/>
      <c r="F32" s="24"/>
    </row>
    <row r="33" spans="1:6" s="1" customFormat="1" ht="14.25" customHeight="1" x14ac:dyDescent="0.2">
      <c r="A33" s="172"/>
      <c r="B33" s="186"/>
      <c r="C33" s="62"/>
      <c r="D33" s="62"/>
      <c r="E33" s="62"/>
      <c r="F33" s="24"/>
    </row>
    <row r="34" spans="1:6" s="1" customFormat="1" ht="14.25" customHeight="1" x14ac:dyDescent="0.2">
      <c r="A34" s="172"/>
      <c r="B34" s="186"/>
      <c r="C34" s="62"/>
      <c r="D34" s="62"/>
      <c r="E34" s="62"/>
      <c r="F34" s="24"/>
    </row>
    <row r="35" spans="1:6" s="1" customFormat="1" ht="14.25" customHeight="1" x14ac:dyDescent="0.2">
      <c r="A35" s="172"/>
      <c r="B35" s="186"/>
      <c r="C35" s="62"/>
      <c r="D35" s="62"/>
      <c r="E35" s="62"/>
      <c r="F35" s="24"/>
    </row>
    <row r="36" spans="1:6" s="1" customFormat="1" ht="14.25" customHeight="1" x14ac:dyDescent="0.2">
      <c r="A36" s="172"/>
      <c r="B36" s="186"/>
      <c r="C36" s="62"/>
      <c r="D36" s="62"/>
      <c r="E36" s="62"/>
      <c r="F36" s="24"/>
    </row>
    <row r="37" spans="1:6" s="1" customFormat="1" ht="14.25" customHeight="1" x14ac:dyDescent="0.2">
      <c r="A37" s="172"/>
      <c r="B37" s="186"/>
      <c r="C37" s="62"/>
      <c r="D37" s="62"/>
      <c r="E37" s="62"/>
      <c r="F37" s="24"/>
    </row>
    <row r="38" spans="1:6" s="1" customFormat="1" ht="14.25" customHeight="1" x14ac:dyDescent="0.2">
      <c r="A38" s="172"/>
      <c r="B38" s="186"/>
      <c r="C38" s="62"/>
      <c r="D38" s="62"/>
      <c r="E38" s="62"/>
      <c r="F38" s="24"/>
    </row>
    <row r="39" spans="1:6" s="1" customFormat="1" ht="14.25" customHeight="1" x14ac:dyDescent="0.2">
      <c r="A39" s="172"/>
      <c r="B39" s="186"/>
      <c r="C39" s="62"/>
      <c r="D39" s="62"/>
      <c r="E39" s="62"/>
      <c r="F39" s="24"/>
    </row>
    <row r="40" spans="1:6" s="1" customFormat="1" ht="14.25" customHeight="1" x14ac:dyDescent="0.2">
      <c r="A40" s="172"/>
      <c r="B40" s="186"/>
      <c r="C40" s="62"/>
      <c r="D40" s="62"/>
      <c r="E40" s="62"/>
      <c r="F40" s="24"/>
    </row>
    <row r="41" spans="1:6" s="1" customFormat="1" ht="14.25" customHeight="1" x14ac:dyDescent="0.2">
      <c r="A41" s="172"/>
      <c r="B41" s="186"/>
      <c r="C41" s="62"/>
      <c r="D41" s="62"/>
      <c r="E41" s="62"/>
      <c r="F41" s="24"/>
    </row>
    <row r="42" spans="1:6" s="1" customFormat="1" ht="14.25" customHeight="1" x14ac:dyDescent="0.2">
      <c r="A42" s="172"/>
      <c r="B42" s="186"/>
      <c r="C42" s="62"/>
      <c r="D42" s="62"/>
      <c r="E42" s="62"/>
      <c r="F42" s="24"/>
    </row>
    <row r="43" spans="1:6" s="1" customFormat="1" ht="14.25" customHeight="1" x14ac:dyDescent="0.2">
      <c r="A43" s="172"/>
      <c r="B43" s="186"/>
      <c r="C43" s="62"/>
      <c r="D43" s="62"/>
      <c r="E43" s="62"/>
      <c r="F43" s="24"/>
    </row>
    <row r="44" spans="1:6" s="1" customFormat="1" ht="14.25" x14ac:dyDescent="0.2">
      <c r="A44" s="172"/>
      <c r="B44" s="173"/>
      <c r="C44" s="62"/>
      <c r="D44" s="62"/>
      <c r="E44" s="62"/>
      <c r="F44" s="62"/>
    </row>
    <row r="45" spans="1:6" s="1" customFormat="1" ht="14.25" x14ac:dyDescent="0.2">
      <c r="A45" s="172"/>
      <c r="B45" s="173"/>
      <c r="C45" s="62"/>
      <c r="D45" s="62"/>
      <c r="E45" s="62"/>
      <c r="F45" s="62"/>
    </row>
    <row r="46" spans="1:6" s="1" customFormat="1" ht="14.25" x14ac:dyDescent="0.2">
      <c r="A46" s="172"/>
      <c r="B46" s="173"/>
      <c r="C46" s="62"/>
      <c r="D46" s="62"/>
      <c r="E46" s="62"/>
      <c r="F46" s="62"/>
    </row>
    <row r="47" spans="1:6" s="1" customFormat="1" ht="14.25" x14ac:dyDescent="0.2">
      <c r="A47" s="172"/>
      <c r="B47" s="173"/>
      <c r="C47" s="62"/>
      <c r="D47" s="62"/>
      <c r="E47" s="62"/>
      <c r="F47" s="62"/>
    </row>
    <row r="48" spans="1:6" s="1" customFormat="1" ht="14.25" x14ac:dyDescent="0.2">
      <c r="A48" s="172"/>
      <c r="B48" s="173"/>
      <c r="C48" s="62"/>
      <c r="D48" s="62"/>
      <c r="E48" s="62"/>
      <c r="F48" s="62"/>
    </row>
    <row r="49" spans="1:6" s="1" customFormat="1" ht="14.25" x14ac:dyDescent="0.2">
      <c r="A49" s="172"/>
      <c r="B49" s="173"/>
      <c r="C49" s="62"/>
      <c r="D49" s="62"/>
      <c r="E49" s="62"/>
      <c r="F49" s="62"/>
    </row>
    <row r="50" spans="1:6" s="1" customFormat="1" ht="14.25" x14ac:dyDescent="0.2">
      <c r="A50" s="172"/>
      <c r="B50" s="173"/>
      <c r="C50" s="62"/>
      <c r="D50" s="62"/>
      <c r="E50" s="62"/>
      <c r="F50" s="62"/>
    </row>
    <row r="51" spans="1:6" s="1" customFormat="1" ht="14.25" x14ac:dyDescent="0.2">
      <c r="A51" s="172"/>
      <c r="B51" s="173"/>
      <c r="C51" s="62"/>
      <c r="D51" s="62"/>
      <c r="E51" s="62"/>
      <c r="F51" s="62"/>
    </row>
    <row r="52" spans="1:6" s="1" customFormat="1" ht="14.25" x14ac:dyDescent="0.2">
      <c r="A52" s="172"/>
      <c r="B52" s="173"/>
      <c r="C52" s="62"/>
      <c r="D52" s="62"/>
      <c r="E52" s="62"/>
      <c r="F52" s="62"/>
    </row>
    <row r="53" spans="1:6" s="1" customFormat="1" ht="14.25" x14ac:dyDescent="0.2">
      <c r="A53" s="172"/>
      <c r="B53" s="173"/>
      <c r="C53" s="62"/>
      <c r="D53" s="62"/>
      <c r="E53" s="62"/>
      <c r="F53" s="62"/>
    </row>
    <row r="54" spans="1:6" s="1" customFormat="1" ht="14.25" x14ac:dyDescent="0.2">
      <c r="A54" s="172"/>
      <c r="B54" s="173"/>
      <c r="C54" s="62"/>
      <c r="D54" s="62"/>
      <c r="E54" s="62"/>
      <c r="F54" s="62"/>
    </row>
    <row r="55" spans="1:6" s="1" customFormat="1" ht="14.25" x14ac:dyDescent="0.2">
      <c r="A55" s="172"/>
      <c r="B55" s="173"/>
      <c r="C55" s="62"/>
      <c r="D55" s="62"/>
      <c r="E55" s="62"/>
      <c r="F55" s="62"/>
    </row>
    <row r="56" spans="1:6" s="1" customFormat="1" ht="14.25" x14ac:dyDescent="0.2">
      <c r="A56" s="172"/>
      <c r="B56" s="173"/>
      <c r="C56" s="62"/>
      <c r="D56" s="62"/>
      <c r="E56" s="62"/>
      <c r="F56" s="62"/>
    </row>
    <row r="57" spans="1:6" s="1" customFormat="1" ht="14.25" x14ac:dyDescent="0.2">
      <c r="A57" s="172"/>
      <c r="B57" s="173"/>
      <c r="C57" s="62"/>
      <c r="D57" s="62"/>
      <c r="E57" s="62"/>
      <c r="F57" s="62"/>
    </row>
    <row r="58" spans="1:6" s="1" customFormat="1" ht="14.25" x14ac:dyDescent="0.2">
      <c r="A58" s="172"/>
      <c r="B58" s="173"/>
      <c r="C58" s="62"/>
      <c r="D58" s="62"/>
      <c r="E58" s="62"/>
      <c r="F58" s="62"/>
    </row>
    <row r="59" spans="1:6" s="1" customFormat="1" ht="14.25" x14ac:dyDescent="0.2">
      <c r="A59" s="172"/>
      <c r="B59" s="173"/>
      <c r="C59" s="62"/>
      <c r="D59" s="62"/>
      <c r="E59" s="62"/>
      <c r="F59" s="62"/>
    </row>
    <row r="60" spans="1:6" s="1" customFormat="1" ht="14.25" x14ac:dyDescent="0.2">
      <c r="A60" s="172"/>
      <c r="B60" s="173"/>
      <c r="C60" s="62"/>
      <c r="D60" s="62"/>
      <c r="E60" s="62"/>
      <c r="F60" s="62"/>
    </row>
    <row r="61" spans="1:6" s="1" customFormat="1" ht="14.25" x14ac:dyDescent="0.2">
      <c r="A61" s="172"/>
      <c r="B61" s="173"/>
      <c r="C61" s="62"/>
      <c r="D61" s="62"/>
      <c r="E61" s="62"/>
      <c r="F61" s="62"/>
    </row>
    <row r="62" spans="1:6" s="1" customFormat="1" ht="14.25" x14ac:dyDescent="0.2">
      <c r="A62" s="172"/>
      <c r="B62" s="173"/>
      <c r="C62" s="62"/>
      <c r="D62" s="62"/>
      <c r="E62" s="62"/>
      <c r="F62" s="62"/>
    </row>
    <row r="63" spans="1:6" s="1" customFormat="1" ht="14.25" x14ac:dyDescent="0.2">
      <c r="A63" s="172"/>
      <c r="B63" s="173"/>
      <c r="C63" s="62"/>
      <c r="D63" s="62"/>
      <c r="E63" s="62"/>
      <c r="F63" s="62"/>
    </row>
    <row r="64" spans="1:6" s="1" customFormat="1" ht="14.25" x14ac:dyDescent="0.2">
      <c r="A64" s="172"/>
      <c r="B64" s="173"/>
      <c r="C64" s="62"/>
      <c r="D64" s="62"/>
      <c r="E64" s="62"/>
      <c r="F64" s="62"/>
    </row>
    <row r="65" spans="1:6" s="1" customFormat="1" ht="14.25" x14ac:dyDescent="0.2">
      <c r="A65" s="172"/>
      <c r="B65" s="173"/>
      <c r="C65" s="62"/>
      <c r="D65" s="62"/>
      <c r="E65" s="62"/>
      <c r="F65" s="62"/>
    </row>
    <row r="66" spans="1:6" s="1" customFormat="1" ht="14.25" x14ac:dyDescent="0.2">
      <c r="A66" s="172"/>
      <c r="B66" s="173"/>
      <c r="C66" s="62"/>
      <c r="D66" s="62"/>
      <c r="E66" s="62"/>
      <c r="F66" s="62"/>
    </row>
    <row r="67" spans="1:6" s="1" customFormat="1" ht="14.25" x14ac:dyDescent="0.2">
      <c r="A67" s="172"/>
      <c r="B67" s="173"/>
      <c r="C67" s="62"/>
      <c r="D67" s="62"/>
      <c r="E67" s="62"/>
      <c r="F67" s="62"/>
    </row>
    <row r="68" spans="1:6" s="1" customFormat="1" ht="14.25" x14ac:dyDescent="0.2">
      <c r="A68" s="172"/>
      <c r="B68" s="173"/>
      <c r="C68" s="62"/>
      <c r="D68" s="62"/>
      <c r="E68" s="62"/>
      <c r="F68" s="62"/>
    </row>
    <row r="69" spans="1:6" s="1" customFormat="1" ht="14.25" x14ac:dyDescent="0.2">
      <c r="A69" s="172"/>
      <c r="B69" s="173"/>
      <c r="C69" s="62"/>
      <c r="D69" s="62"/>
      <c r="E69" s="62"/>
      <c r="F69" s="62"/>
    </row>
    <row r="70" spans="1:6" s="1" customFormat="1" ht="14.25" x14ac:dyDescent="0.2">
      <c r="A70" s="172"/>
      <c r="B70" s="173"/>
      <c r="C70" s="62"/>
      <c r="D70" s="62"/>
      <c r="E70" s="62"/>
      <c r="F70" s="62"/>
    </row>
    <row r="71" spans="1:6" s="1" customFormat="1" ht="14.25" x14ac:dyDescent="0.2">
      <c r="A71" s="172"/>
      <c r="B71" s="173"/>
      <c r="C71" s="62"/>
      <c r="D71" s="62"/>
      <c r="E71" s="62"/>
      <c r="F71" s="62"/>
    </row>
    <row r="72" spans="1:6" s="1" customFormat="1" ht="14.25" x14ac:dyDescent="0.2">
      <c r="A72" s="172"/>
      <c r="B72" s="173"/>
      <c r="C72" s="62"/>
      <c r="D72" s="62"/>
      <c r="E72" s="62"/>
      <c r="F72" s="62"/>
    </row>
    <row r="73" spans="1:6" s="1" customFormat="1" ht="14.25" x14ac:dyDescent="0.2">
      <c r="A73" s="172"/>
      <c r="B73" s="173"/>
      <c r="C73" s="62"/>
      <c r="D73" s="62"/>
      <c r="E73" s="62"/>
      <c r="F73" s="62"/>
    </row>
    <row r="74" spans="1:6" s="1" customFormat="1" ht="14.25" x14ac:dyDescent="0.2">
      <c r="A74" s="172"/>
      <c r="B74" s="173"/>
      <c r="C74" s="62"/>
      <c r="D74" s="62"/>
      <c r="E74" s="62"/>
      <c r="F74" s="62"/>
    </row>
    <row r="75" spans="1:6" s="1" customFormat="1" ht="14.25" x14ac:dyDescent="0.2">
      <c r="A75" s="172"/>
      <c r="B75" s="173"/>
      <c r="C75" s="62"/>
      <c r="D75" s="62"/>
      <c r="E75" s="62"/>
      <c r="F75" s="62"/>
    </row>
    <row r="76" spans="1:6" s="1" customFormat="1" ht="14.25" x14ac:dyDescent="0.2">
      <c r="A76" s="172"/>
      <c r="B76" s="173"/>
      <c r="C76" s="62"/>
      <c r="D76" s="62"/>
      <c r="E76" s="62"/>
      <c r="F76" s="62"/>
    </row>
    <row r="77" spans="1:6" s="1" customFormat="1" ht="14.25" x14ac:dyDescent="0.2">
      <c r="A77" s="172"/>
      <c r="B77" s="173"/>
      <c r="C77" s="62"/>
      <c r="D77" s="62"/>
      <c r="E77" s="62"/>
      <c r="F77" s="62"/>
    </row>
    <row r="78" spans="1:6" s="1" customFormat="1" ht="14.25" x14ac:dyDescent="0.2">
      <c r="A78" s="172"/>
      <c r="B78" s="173"/>
      <c r="C78" s="62"/>
      <c r="D78" s="62"/>
      <c r="E78" s="62"/>
      <c r="F78" s="62"/>
    </row>
    <row r="79" spans="1:6" s="1" customFormat="1" ht="14.25" x14ac:dyDescent="0.2">
      <c r="A79" s="172"/>
      <c r="B79" s="173"/>
      <c r="C79" s="62"/>
      <c r="D79" s="62"/>
      <c r="E79" s="62"/>
      <c r="F79" s="62"/>
    </row>
    <row r="80" spans="1:6" s="1" customFormat="1" ht="14.25" x14ac:dyDescent="0.2">
      <c r="A80" s="172"/>
      <c r="B80" s="173"/>
      <c r="C80" s="62"/>
      <c r="D80" s="62"/>
      <c r="E80" s="62"/>
      <c r="F80" s="62"/>
    </row>
    <row r="81" spans="1:6" s="1" customFormat="1" ht="14.25" x14ac:dyDescent="0.2">
      <c r="A81" s="172"/>
      <c r="B81" s="173"/>
      <c r="C81" s="62"/>
      <c r="D81" s="62"/>
      <c r="E81" s="62"/>
      <c r="F81" s="62"/>
    </row>
    <row r="82" spans="1:6" s="1" customFormat="1" ht="14.25" x14ac:dyDescent="0.2">
      <c r="A82" s="172"/>
      <c r="B82" s="173"/>
      <c r="C82" s="62"/>
      <c r="D82" s="62"/>
      <c r="E82" s="62"/>
      <c r="F82" s="62"/>
    </row>
    <row r="83" spans="1:6" s="1" customFormat="1" ht="14.25" x14ac:dyDescent="0.2">
      <c r="A83" s="172"/>
      <c r="B83" s="173"/>
      <c r="C83" s="62"/>
      <c r="D83" s="62"/>
      <c r="E83" s="62"/>
      <c r="F83" s="62"/>
    </row>
    <row r="84" spans="1:6" s="1" customFormat="1" ht="14.25" x14ac:dyDescent="0.2">
      <c r="A84" s="172"/>
      <c r="B84" s="173"/>
      <c r="C84" s="62"/>
      <c r="D84" s="62"/>
      <c r="E84" s="62"/>
      <c r="F84" s="62"/>
    </row>
    <row r="85" spans="1:6" s="1" customFormat="1" ht="14.25" x14ac:dyDescent="0.2">
      <c r="A85" s="172"/>
      <c r="B85" s="173"/>
      <c r="C85" s="62"/>
      <c r="D85" s="62"/>
      <c r="E85" s="62"/>
      <c r="F85" s="62"/>
    </row>
    <row r="86" spans="1:6" s="1" customFormat="1" ht="14.25" x14ac:dyDescent="0.2">
      <c r="A86" s="172"/>
      <c r="B86" s="186"/>
      <c r="C86" s="62"/>
      <c r="D86" s="62"/>
      <c r="E86" s="62"/>
      <c r="F86" s="62"/>
    </row>
    <row r="87" spans="1:6" s="1" customFormat="1" ht="14.25" x14ac:dyDescent="0.2">
      <c r="A87" s="172"/>
      <c r="B87" s="186"/>
      <c r="C87" s="62"/>
      <c r="D87" s="62"/>
      <c r="E87" s="62"/>
      <c r="F87" s="62"/>
    </row>
    <row r="88" spans="1:6" s="1" customFormat="1" ht="14.25" x14ac:dyDescent="0.2">
      <c r="A88" s="172"/>
      <c r="B88" s="186"/>
      <c r="C88" s="62"/>
      <c r="D88" s="62"/>
      <c r="E88" s="62"/>
      <c r="F88" s="62"/>
    </row>
    <row r="89" spans="1:6" s="1" customFormat="1" ht="14.25" x14ac:dyDescent="0.2">
      <c r="A89" s="172"/>
      <c r="B89" s="186"/>
      <c r="C89" s="62"/>
      <c r="D89" s="62"/>
      <c r="E89" s="62"/>
      <c r="F89" s="62"/>
    </row>
    <row r="90" spans="1:6" s="1" customFormat="1" ht="14.25" x14ac:dyDescent="0.2">
      <c r="A90" s="172"/>
      <c r="B90" s="186"/>
      <c r="C90" s="62"/>
      <c r="D90" s="62"/>
      <c r="E90" s="62"/>
      <c r="F90" s="62"/>
    </row>
    <row r="91" spans="1:6" s="1" customFormat="1" ht="14.25" x14ac:dyDescent="0.2">
      <c r="A91" s="172"/>
      <c r="B91" s="186"/>
      <c r="C91" s="62"/>
      <c r="D91" s="62"/>
      <c r="E91" s="62"/>
      <c r="F91" s="62"/>
    </row>
    <row r="92" spans="1:6" s="1" customFormat="1" ht="14.25" x14ac:dyDescent="0.2">
      <c r="A92" s="172"/>
      <c r="B92" s="186"/>
      <c r="C92" s="62"/>
      <c r="D92" s="62"/>
      <c r="E92" s="62"/>
      <c r="F92" s="62"/>
    </row>
    <row r="93" spans="1:6" s="1" customFormat="1" ht="14.25" x14ac:dyDescent="0.2">
      <c r="A93" s="172"/>
      <c r="B93" s="186"/>
      <c r="C93" s="62"/>
      <c r="D93" s="62"/>
      <c r="E93" s="62"/>
      <c r="F93" s="62"/>
    </row>
    <row r="94" spans="1:6" s="1" customFormat="1" ht="14.25" x14ac:dyDescent="0.2">
      <c r="A94" s="172"/>
      <c r="B94" s="186"/>
      <c r="C94" s="62"/>
      <c r="D94" s="62"/>
      <c r="E94" s="62"/>
      <c r="F94" s="62"/>
    </row>
    <row r="95" spans="1:6" s="1" customFormat="1" ht="14.25" x14ac:dyDescent="0.2">
      <c r="A95" s="172"/>
      <c r="B95" s="186"/>
      <c r="C95" s="62"/>
      <c r="D95" s="62"/>
      <c r="E95" s="62"/>
      <c r="F95" s="62"/>
    </row>
    <row r="96" spans="1:6" s="1" customFormat="1" ht="14.25" x14ac:dyDescent="0.2">
      <c r="A96" s="172"/>
      <c r="B96" s="186"/>
      <c r="C96" s="62"/>
      <c r="D96" s="62"/>
      <c r="E96" s="62"/>
      <c r="F96" s="62"/>
    </row>
    <row r="97" spans="1:6" s="1" customFormat="1" ht="14.25" x14ac:dyDescent="0.2">
      <c r="A97" s="172"/>
      <c r="B97" s="186"/>
      <c r="C97" s="62"/>
      <c r="D97" s="62"/>
      <c r="E97" s="62"/>
      <c r="F97" s="62"/>
    </row>
    <row r="98" spans="1:6" s="1" customFormat="1" ht="14.25" x14ac:dyDescent="0.2">
      <c r="A98" s="172"/>
      <c r="B98" s="186"/>
      <c r="C98" s="62"/>
      <c r="D98" s="62"/>
      <c r="E98" s="62"/>
      <c r="F98" s="62"/>
    </row>
    <row r="99" spans="1:6" s="1" customFormat="1" ht="14.25" x14ac:dyDescent="0.2">
      <c r="A99" s="172"/>
      <c r="B99" s="186"/>
      <c r="C99" s="62"/>
      <c r="D99" s="62"/>
      <c r="E99" s="62"/>
      <c r="F99" s="62"/>
    </row>
    <row r="100" spans="1:6" s="1" customFormat="1" ht="14.25" x14ac:dyDescent="0.2">
      <c r="A100" s="172"/>
      <c r="B100" s="186"/>
      <c r="C100" s="62"/>
      <c r="D100" s="62"/>
      <c r="E100" s="62"/>
      <c r="F100" s="62"/>
    </row>
    <row r="101" spans="1:6" s="1" customFormat="1" ht="14.25" x14ac:dyDescent="0.2">
      <c r="A101" s="172"/>
      <c r="B101" s="186"/>
      <c r="C101" s="62"/>
      <c r="D101" s="62"/>
      <c r="E101" s="62"/>
      <c r="F101" s="62"/>
    </row>
    <row r="102" spans="1:6" s="1" customFormat="1" ht="14.25" x14ac:dyDescent="0.2">
      <c r="A102" s="172"/>
      <c r="B102" s="186"/>
      <c r="C102" s="62"/>
      <c r="D102" s="62"/>
      <c r="E102" s="62"/>
      <c r="F102" s="62"/>
    </row>
    <row r="103" spans="1:6" s="1" customFormat="1" ht="14.25" x14ac:dyDescent="0.2">
      <c r="A103" s="172"/>
      <c r="B103" s="186"/>
      <c r="C103" s="62"/>
      <c r="D103" s="62"/>
      <c r="E103" s="62"/>
      <c r="F103" s="62"/>
    </row>
    <row r="104" spans="1:6" s="1" customFormat="1" ht="14.25" x14ac:dyDescent="0.2">
      <c r="A104" s="172"/>
      <c r="B104" s="186"/>
      <c r="C104" s="62"/>
      <c r="D104" s="62"/>
      <c r="E104" s="62"/>
      <c r="F104" s="62"/>
    </row>
    <row r="105" spans="1:6" s="1" customFormat="1" ht="14.25" x14ac:dyDescent="0.2">
      <c r="A105" s="172"/>
      <c r="B105" s="186"/>
      <c r="C105" s="62"/>
      <c r="D105" s="62"/>
      <c r="E105" s="62"/>
      <c r="F105" s="62"/>
    </row>
    <row r="106" spans="1:6" s="1" customFormat="1" ht="14.25" x14ac:dyDescent="0.2">
      <c r="A106" s="172"/>
      <c r="B106" s="186"/>
      <c r="C106" s="62"/>
      <c r="D106" s="62"/>
      <c r="E106" s="62"/>
      <c r="F106" s="62"/>
    </row>
    <row r="107" spans="1:6" s="1" customFormat="1" ht="14.25" x14ac:dyDescent="0.2">
      <c r="A107" s="172"/>
      <c r="B107" s="186"/>
      <c r="C107" s="62"/>
      <c r="D107" s="62"/>
      <c r="E107" s="62"/>
      <c r="F107" s="62"/>
    </row>
    <row r="108" spans="1:6" s="1" customFormat="1" ht="14.25" x14ac:dyDescent="0.2">
      <c r="A108" s="172"/>
      <c r="B108" s="186"/>
      <c r="C108" s="62"/>
      <c r="D108" s="62"/>
      <c r="E108" s="62"/>
      <c r="F108" s="62"/>
    </row>
    <row r="109" spans="1:6" s="1" customFormat="1" ht="14.25" x14ac:dyDescent="0.2">
      <c r="A109" s="172"/>
      <c r="B109" s="186"/>
      <c r="C109" s="62"/>
      <c r="D109" s="62"/>
      <c r="E109" s="62"/>
      <c r="F109" s="62"/>
    </row>
    <row r="110" spans="1:6" s="1" customFormat="1" ht="14.25" x14ac:dyDescent="0.2">
      <c r="A110" s="172"/>
      <c r="B110" s="186"/>
      <c r="C110" s="62"/>
      <c r="D110" s="62"/>
      <c r="E110" s="62"/>
      <c r="F110" s="62"/>
    </row>
    <row r="111" spans="1:6" s="1" customFormat="1" ht="14.25" x14ac:dyDescent="0.2">
      <c r="A111" s="172"/>
      <c r="B111" s="186"/>
      <c r="C111" s="62"/>
      <c r="D111" s="62"/>
      <c r="E111" s="62"/>
      <c r="F111" s="62"/>
    </row>
    <row r="112" spans="1:6" s="1" customFormat="1" ht="14.25" x14ac:dyDescent="0.2">
      <c r="A112" s="172"/>
      <c r="B112" s="186"/>
      <c r="C112" s="62"/>
      <c r="D112" s="62"/>
      <c r="E112" s="62"/>
      <c r="F112" s="62"/>
    </row>
    <row r="113" spans="1:6" s="1" customFormat="1" ht="14.25" x14ac:dyDescent="0.2">
      <c r="A113" s="172"/>
      <c r="B113" s="186"/>
      <c r="C113" s="62"/>
      <c r="D113" s="62"/>
      <c r="E113" s="62"/>
      <c r="F113" s="62"/>
    </row>
    <row r="114" spans="1:6" s="1" customFormat="1" ht="14.25" x14ac:dyDescent="0.2">
      <c r="A114" s="172"/>
      <c r="B114" s="186"/>
      <c r="C114" s="62"/>
      <c r="D114" s="62"/>
      <c r="E114" s="62"/>
      <c r="F114" s="62"/>
    </row>
    <row r="115" spans="1:6" s="1" customFormat="1" ht="14.25" x14ac:dyDescent="0.2">
      <c r="A115" s="172"/>
      <c r="B115" s="186"/>
      <c r="C115" s="62"/>
      <c r="D115" s="62"/>
      <c r="E115" s="62"/>
      <c r="F115" s="62"/>
    </row>
    <row r="116" spans="1:6" s="1" customFormat="1" ht="14.25" x14ac:dyDescent="0.2">
      <c r="A116" s="172"/>
      <c r="B116" s="186"/>
      <c r="C116" s="62"/>
      <c r="D116" s="62"/>
      <c r="E116" s="62"/>
      <c r="F116" s="62"/>
    </row>
    <row r="117" spans="1:6" s="1" customFormat="1" ht="14.25" x14ac:dyDescent="0.2">
      <c r="A117" s="172"/>
      <c r="B117" s="186"/>
      <c r="C117" s="62"/>
      <c r="D117" s="62"/>
      <c r="E117" s="62"/>
      <c r="F117" s="62"/>
    </row>
    <row r="118" spans="1:6" s="1" customFormat="1" ht="14.25" x14ac:dyDescent="0.2">
      <c r="A118" s="172"/>
      <c r="B118" s="186"/>
      <c r="C118" s="62"/>
      <c r="D118" s="62"/>
      <c r="E118" s="62"/>
      <c r="F118" s="62"/>
    </row>
    <row r="119" spans="1:6" s="1" customFormat="1" ht="14.25" x14ac:dyDescent="0.2">
      <c r="A119" s="172"/>
      <c r="B119" s="186"/>
      <c r="C119" s="62"/>
      <c r="D119" s="62"/>
      <c r="E119" s="62"/>
      <c r="F119" s="62"/>
    </row>
    <row r="120" spans="1:6" s="1" customFormat="1" ht="14.25" x14ac:dyDescent="0.2">
      <c r="A120" s="172"/>
      <c r="B120" s="186"/>
      <c r="C120" s="62"/>
      <c r="D120" s="62"/>
      <c r="E120" s="62"/>
      <c r="F120" s="62"/>
    </row>
    <row r="121" spans="1:6" s="1" customFormat="1" ht="14.25" x14ac:dyDescent="0.2">
      <c r="A121" s="172"/>
      <c r="B121" s="186"/>
      <c r="C121" s="62"/>
      <c r="D121" s="62"/>
      <c r="E121" s="62"/>
      <c r="F121" s="62"/>
    </row>
    <row r="122" spans="1:6" s="1" customFormat="1" ht="14.25" x14ac:dyDescent="0.2">
      <c r="A122" s="172"/>
      <c r="B122" s="186"/>
      <c r="C122" s="62"/>
      <c r="D122" s="62"/>
      <c r="E122" s="62"/>
      <c r="F122" s="62"/>
    </row>
    <row r="123" spans="1:6" s="1" customFormat="1" ht="14.25" x14ac:dyDescent="0.2">
      <c r="A123" s="172"/>
      <c r="B123" s="186"/>
      <c r="C123" s="62"/>
      <c r="D123" s="62"/>
      <c r="E123" s="62"/>
      <c r="F123" s="62"/>
    </row>
    <row r="124" spans="1:6" s="1" customFormat="1" ht="14.25" x14ac:dyDescent="0.2">
      <c r="A124" s="172"/>
      <c r="B124" s="186"/>
      <c r="C124" s="62"/>
      <c r="D124" s="62"/>
      <c r="E124" s="62"/>
      <c r="F124" s="62"/>
    </row>
    <row r="125" spans="1:6" s="1" customFormat="1" ht="14.25" x14ac:dyDescent="0.2">
      <c r="A125" s="172"/>
      <c r="B125" s="186"/>
      <c r="C125" s="62"/>
      <c r="D125" s="62"/>
      <c r="E125" s="62"/>
      <c r="F125" s="62"/>
    </row>
    <row r="126" spans="1:6" s="1" customFormat="1" ht="14.25" x14ac:dyDescent="0.2">
      <c r="A126" s="172"/>
      <c r="B126" s="186"/>
      <c r="C126" s="62"/>
      <c r="D126" s="62"/>
      <c r="E126" s="62"/>
      <c r="F126" s="62"/>
    </row>
    <row r="127" spans="1:6" s="1" customFormat="1" ht="14.25" x14ac:dyDescent="0.2">
      <c r="A127" s="172"/>
      <c r="B127" s="186"/>
      <c r="C127" s="62"/>
      <c r="D127" s="62"/>
      <c r="E127" s="62"/>
      <c r="F127" s="62"/>
    </row>
    <row r="128" spans="1:6" s="1" customFormat="1" ht="14.25" x14ac:dyDescent="0.2">
      <c r="A128" s="172"/>
      <c r="B128" s="186"/>
      <c r="C128" s="62"/>
      <c r="D128" s="62"/>
      <c r="E128" s="62"/>
      <c r="F128" s="62"/>
    </row>
    <row r="129" spans="1:6" s="1" customFormat="1" ht="14.25" x14ac:dyDescent="0.2">
      <c r="A129" s="172"/>
      <c r="B129" s="186"/>
      <c r="C129" s="62"/>
      <c r="D129" s="62"/>
      <c r="E129" s="62"/>
      <c r="F129" s="62"/>
    </row>
    <row r="130" spans="1:6" s="1" customFormat="1" ht="14.25" x14ac:dyDescent="0.2">
      <c r="A130" s="172"/>
      <c r="B130" s="173"/>
      <c r="C130" s="62"/>
      <c r="D130" s="62"/>
      <c r="E130" s="62"/>
      <c r="F130" s="62"/>
    </row>
    <row r="131" spans="1:6" s="1" customFormat="1" ht="14.25" x14ac:dyDescent="0.2">
      <c r="A131" s="172"/>
      <c r="B131" s="173"/>
      <c r="C131" s="62"/>
      <c r="D131" s="62"/>
      <c r="E131" s="62"/>
      <c r="F131" s="62"/>
    </row>
    <row r="132" spans="1:6" s="1" customFormat="1" ht="14.25" x14ac:dyDescent="0.2">
      <c r="A132" s="172"/>
      <c r="B132" s="173"/>
      <c r="C132" s="62"/>
      <c r="D132" s="62"/>
      <c r="E132" s="62"/>
      <c r="F132" s="62"/>
    </row>
    <row r="133" spans="1:6" s="1" customFormat="1" ht="14.25" x14ac:dyDescent="0.2">
      <c r="A133" s="172"/>
      <c r="B133" s="173"/>
      <c r="C133" s="62"/>
      <c r="D133" s="62"/>
      <c r="E133" s="62"/>
      <c r="F133" s="62"/>
    </row>
    <row r="134" spans="1:6" s="1" customFormat="1" ht="14.25" x14ac:dyDescent="0.2">
      <c r="A134" s="172"/>
      <c r="B134" s="173"/>
      <c r="C134" s="62"/>
      <c r="D134" s="62"/>
      <c r="E134" s="62"/>
      <c r="F134" s="62"/>
    </row>
    <row r="135" spans="1:6" s="1" customFormat="1" ht="14.25" x14ac:dyDescent="0.2">
      <c r="A135" s="172"/>
      <c r="B135" s="173"/>
      <c r="C135" s="62"/>
      <c r="D135" s="62"/>
      <c r="E135" s="62"/>
      <c r="F135" s="62"/>
    </row>
    <row r="136" spans="1:6" s="1" customFormat="1" ht="14.25" x14ac:dyDescent="0.2">
      <c r="A136" s="172"/>
      <c r="B136" s="173"/>
      <c r="C136" s="62"/>
      <c r="D136" s="62"/>
      <c r="E136" s="62"/>
      <c r="F136" s="62"/>
    </row>
    <row r="137" spans="1:6" s="1" customFormat="1" ht="14.25" x14ac:dyDescent="0.2">
      <c r="A137" s="172"/>
      <c r="B137" s="173"/>
      <c r="C137" s="62"/>
      <c r="D137" s="62"/>
      <c r="E137" s="62"/>
      <c r="F137" s="62"/>
    </row>
    <row r="138" spans="1:6" s="1" customFormat="1" ht="14.25" x14ac:dyDescent="0.2">
      <c r="A138" s="172"/>
      <c r="B138" s="173"/>
      <c r="C138" s="62"/>
      <c r="D138" s="62"/>
      <c r="E138" s="62"/>
      <c r="F138" s="62"/>
    </row>
    <row r="139" spans="1:6" s="1" customFormat="1" ht="14.25" x14ac:dyDescent="0.2">
      <c r="A139" s="172"/>
      <c r="B139" s="173"/>
      <c r="C139" s="62"/>
      <c r="D139" s="62"/>
      <c r="E139" s="62"/>
      <c r="F139" s="62"/>
    </row>
    <row r="140" spans="1:6" s="1" customFormat="1" ht="14.25" x14ac:dyDescent="0.2">
      <c r="A140" s="172"/>
      <c r="B140" s="173"/>
      <c r="C140" s="62"/>
      <c r="D140" s="62"/>
      <c r="E140" s="62"/>
      <c r="F140" s="62"/>
    </row>
    <row r="141" spans="1:6" s="1" customFormat="1" ht="14.25" x14ac:dyDescent="0.2">
      <c r="A141" s="172"/>
      <c r="B141" s="173"/>
      <c r="C141" s="62"/>
      <c r="D141" s="62"/>
      <c r="E141" s="62"/>
      <c r="F141" s="62"/>
    </row>
    <row r="142" spans="1:6" s="1" customFormat="1" ht="14.25" x14ac:dyDescent="0.2">
      <c r="A142" s="172"/>
      <c r="B142" s="173"/>
      <c r="C142" s="62"/>
      <c r="D142" s="62"/>
      <c r="E142" s="62"/>
      <c r="F142" s="62"/>
    </row>
    <row r="143" spans="1:6" s="1" customFormat="1" ht="14.25" x14ac:dyDescent="0.2">
      <c r="A143" s="172"/>
      <c r="B143" s="173"/>
      <c r="C143" s="62"/>
      <c r="D143" s="62"/>
      <c r="E143" s="62"/>
      <c r="F143" s="62"/>
    </row>
    <row r="144" spans="1:6" s="1" customFormat="1" ht="14.25" x14ac:dyDescent="0.2">
      <c r="A144" s="172"/>
      <c r="B144" s="173"/>
      <c r="C144" s="62"/>
      <c r="D144" s="62"/>
      <c r="E144" s="62"/>
      <c r="F144" s="62"/>
    </row>
    <row r="145" s="1" customFormat="1" ht="14.25" x14ac:dyDescent="0.2"/>
    <row r="146" s="1" customFormat="1" ht="14.25" x14ac:dyDescent="0.2"/>
    <row r="147" s="1" customFormat="1" ht="14.25" x14ac:dyDescent="0.2"/>
    <row r="148" s="1" customFormat="1" ht="14.25" x14ac:dyDescent="0.2"/>
    <row r="149" s="1" customFormat="1" ht="14.25" x14ac:dyDescent="0.2"/>
    <row r="150" s="1" customFormat="1" ht="14.25" x14ac:dyDescent="0.2"/>
    <row r="151" s="1" customFormat="1" ht="14.25" x14ac:dyDescent="0.2"/>
    <row r="152" s="1" customFormat="1" ht="14.25" x14ac:dyDescent="0.2"/>
    <row r="153" s="1" customFormat="1" ht="14.25" x14ac:dyDescent="0.2"/>
    <row r="154" s="1" customFormat="1" ht="14.25" x14ac:dyDescent="0.2"/>
    <row r="155" s="1" customFormat="1" ht="14.25" x14ac:dyDescent="0.2"/>
    <row r="156" s="1" customFormat="1" ht="14.25" x14ac:dyDescent="0.2"/>
    <row r="157" s="1" customFormat="1" ht="14.25" x14ac:dyDescent="0.2"/>
    <row r="158" s="1" customFormat="1" ht="14.25" x14ac:dyDescent="0.2"/>
    <row r="159" s="1" customFormat="1" ht="14.25" x14ac:dyDescent="0.2"/>
    <row r="160" s="1" customFormat="1" ht="14.25" x14ac:dyDescent="0.2"/>
    <row r="161" s="1" customFormat="1" ht="14.25" x14ac:dyDescent="0.2"/>
    <row r="162" s="1" customFormat="1" ht="14.25" x14ac:dyDescent="0.2"/>
    <row r="163" s="1" customFormat="1" ht="14.25" x14ac:dyDescent="0.2"/>
    <row r="165" s="1" customFormat="1" ht="14.25" x14ac:dyDescent="0.2"/>
    <row r="166" s="1" customFormat="1" ht="14.25" x14ac:dyDescent="0.2"/>
    <row r="167"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81" s="1" customFormat="1" ht="14.25" x14ac:dyDescent="0.2"/>
    <row r="182" s="1" customFormat="1" ht="14.25" x14ac:dyDescent="0.2"/>
    <row r="183"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9" s="1" customFormat="1" ht="14.25" x14ac:dyDescent="0.2"/>
    <row r="200" s="1" customFormat="1" ht="14.25" x14ac:dyDescent="0.2"/>
    <row r="201"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2" s="1" customFormat="1" ht="14.25" x14ac:dyDescent="0.2"/>
    <row r="223" s="1" customFormat="1" ht="14.25" x14ac:dyDescent="0.2"/>
    <row r="224"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8" s="1" customFormat="1" ht="14.25" x14ac:dyDescent="0.2"/>
    <row r="259" s="1" customFormat="1" ht="14.25" x14ac:dyDescent="0.2"/>
    <row r="260" s="1" customFormat="1" ht="14.25" x14ac:dyDescent="0.2"/>
    <row r="263" s="1" customFormat="1" ht="14.25" x14ac:dyDescent="0.2"/>
    <row r="264" s="1" customFormat="1" ht="14.25" x14ac:dyDescent="0.2"/>
    <row r="265" s="1" customFormat="1" ht="14.25" x14ac:dyDescent="0.2"/>
    <row r="266" s="1" customFormat="1" ht="14.25" x14ac:dyDescent="0.2"/>
    <row r="267" s="1" customFormat="1" ht="14.25" x14ac:dyDescent="0.2"/>
    <row r="268" s="1" customFormat="1" ht="14.25" x14ac:dyDescent="0.2"/>
    <row r="272" s="1" customFormat="1" ht="14.25" x14ac:dyDescent="0.2"/>
    <row r="273" s="1" customFormat="1" ht="14.25" x14ac:dyDescent="0.2"/>
    <row r="274"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5" s="1" customFormat="1" ht="14.25" x14ac:dyDescent="0.2"/>
    <row r="296" s="1" customFormat="1" ht="14.25" x14ac:dyDescent="0.2"/>
    <row r="297" s="1" customFormat="1" ht="14.25" x14ac:dyDescent="0.2"/>
    <row r="300" s="1" customFormat="1" ht="14.25" x14ac:dyDescent="0.2"/>
    <row r="301" s="1" customFormat="1" ht="14.25" x14ac:dyDescent="0.2"/>
    <row r="302" s="1" customFormat="1" ht="14.25" x14ac:dyDescent="0.2"/>
    <row r="305" s="1" customFormat="1" ht="14.25" x14ac:dyDescent="0.2"/>
    <row r="306" s="1" customFormat="1" ht="14.25" x14ac:dyDescent="0.2"/>
    <row r="307" s="1" customFormat="1" ht="14.25" x14ac:dyDescent="0.2"/>
    <row r="308" s="1" customFormat="1" ht="14.25" x14ac:dyDescent="0.2"/>
    <row r="310" s="1" customFormat="1" ht="14.25" x14ac:dyDescent="0.2"/>
    <row r="311" s="1" customFormat="1" ht="14.25" x14ac:dyDescent="0.2"/>
    <row r="312" s="1" customFormat="1" ht="14.25" x14ac:dyDescent="0.2"/>
    <row r="315" s="1" customFormat="1" ht="14.25" x14ac:dyDescent="0.2"/>
    <row r="316" s="1" customFormat="1" ht="14.25" x14ac:dyDescent="0.2"/>
    <row r="317" s="1" customFormat="1" ht="14.25" x14ac:dyDescent="0.2"/>
    <row r="318" s="1" customFormat="1" ht="14.25" x14ac:dyDescent="0.2"/>
    <row r="321" s="1" customFormat="1" ht="14.25" x14ac:dyDescent="0.2"/>
    <row r="322" s="1" customFormat="1" ht="14.25" x14ac:dyDescent="0.2"/>
    <row r="323"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2" s="1" customFormat="1" ht="14.25" x14ac:dyDescent="0.2"/>
    <row r="333" s="1" customFormat="1" ht="14.25" x14ac:dyDescent="0.2"/>
    <row r="334"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sheetData>
  <mergeCells count="147">
    <mergeCell ref="A140:B140"/>
    <mergeCell ref="A141:B141"/>
    <mergeCell ref="A142:B142"/>
    <mergeCell ref="A143:B143"/>
    <mergeCell ref="A144:B144"/>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2:B22"/>
    <mergeCell ref="A23:B23"/>
    <mergeCell ref="A24:B24"/>
    <mergeCell ref="A25:B25"/>
    <mergeCell ref="A14:B14"/>
    <mergeCell ref="A15:B15"/>
    <mergeCell ref="A16:B16"/>
    <mergeCell ref="A17:B17"/>
    <mergeCell ref="A18:B18"/>
    <mergeCell ref="A19:B19"/>
    <mergeCell ref="A10:B10"/>
    <mergeCell ref="A11:B11"/>
    <mergeCell ref="A12:B12"/>
    <mergeCell ref="A13:B13"/>
    <mergeCell ref="A1:A6"/>
    <mergeCell ref="B1:B2"/>
    <mergeCell ref="C1:E2"/>
    <mergeCell ref="A20:B20"/>
    <mergeCell ref="A21:B21"/>
    <mergeCell ref="F1:F2"/>
    <mergeCell ref="B3:B4"/>
    <mergeCell ref="C3:E4"/>
    <mergeCell ref="F3:F4"/>
    <mergeCell ref="B5:B6"/>
    <mergeCell ref="C5:E6"/>
    <mergeCell ref="F5:F6"/>
    <mergeCell ref="A8:B8"/>
    <mergeCell ref="A9:B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27"/>
  <sheetViews>
    <sheetView workbookViewId="0">
      <selection activeCell="A9" sqref="A9:B9"/>
    </sheetView>
  </sheetViews>
  <sheetFormatPr baseColWidth="10" defaultColWidth="14.85546875" defaultRowHeight="15" x14ac:dyDescent="0.25"/>
  <cols>
    <col min="1" max="1" width="32.28515625" style="1" customWidth="1"/>
    <col min="2" max="2" width="79.42578125" style="1" customWidth="1"/>
    <col min="3" max="5" width="10.7109375" style="1" customWidth="1"/>
    <col min="6" max="6" width="75.28515625" style="1" customWidth="1"/>
    <col min="7" max="7" width="61.140625" style="1" bestFit="1" customWidth="1"/>
    <col min="8" max="248" width="15" style="1" customWidth="1"/>
  </cols>
  <sheetData>
    <row r="1" spans="1:248" x14ac:dyDescent="0.25">
      <c r="A1" s="85"/>
      <c r="B1" s="97" t="s">
        <v>1</v>
      </c>
      <c r="C1" s="88" t="str">
        <f>+'Servicios Generales'!C1:E2</f>
        <v>POR DEFINIR (Prueba piloto)</v>
      </c>
      <c r="D1" s="88"/>
      <c r="E1" s="88"/>
      <c r="F1" s="81" t="s">
        <v>9</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x14ac:dyDescent="0.25">
      <c r="A2" s="85"/>
      <c r="B2" s="97"/>
      <c r="C2" s="88"/>
      <c r="D2" s="88"/>
      <c r="E2" s="88"/>
      <c r="F2" s="8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x14ac:dyDescent="0.25">
      <c r="A3" s="85"/>
      <c r="B3" s="97" t="s">
        <v>3</v>
      </c>
      <c r="C3" s="78" t="s">
        <v>7</v>
      </c>
      <c r="D3" s="78"/>
      <c r="E3" s="78"/>
      <c r="F3" s="81">
        <v>1</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x14ac:dyDescent="0.25">
      <c r="A4" s="85"/>
      <c r="B4" s="97"/>
      <c r="C4" s="78"/>
      <c r="D4" s="78"/>
      <c r="E4" s="78"/>
      <c r="F4" s="8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x14ac:dyDescent="0.25">
      <c r="A5" s="85"/>
      <c r="B5" s="97" t="s">
        <v>5</v>
      </c>
      <c r="C5" s="77" t="s">
        <v>8</v>
      </c>
      <c r="D5" s="78"/>
      <c r="E5" s="78"/>
      <c r="F5" s="81">
        <v>1</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x14ac:dyDescent="0.25">
      <c r="A6" s="85"/>
      <c r="B6" s="97"/>
      <c r="C6" s="78"/>
      <c r="D6" s="78"/>
      <c r="E6" s="78"/>
      <c r="F6" s="8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8" spans="1:248" s="1" customFormat="1" ht="25.5" customHeight="1" x14ac:dyDescent="0.25">
      <c r="A8" s="195" t="s">
        <v>2011</v>
      </c>
      <c r="B8" s="195"/>
      <c r="C8" s="67" t="s">
        <v>2102</v>
      </c>
      <c r="D8" s="57" t="s">
        <v>1797</v>
      </c>
      <c r="E8" s="57" t="s">
        <v>1798</v>
      </c>
      <c r="F8" s="57" t="s">
        <v>1796</v>
      </c>
    </row>
    <row r="9" spans="1:248" s="1" customFormat="1" ht="409.5" customHeight="1" x14ac:dyDescent="0.2">
      <c r="A9" s="198" t="s">
        <v>2012</v>
      </c>
      <c r="B9" s="199"/>
      <c r="C9" s="62">
        <v>5658279</v>
      </c>
      <c r="D9" s="62"/>
      <c r="E9" s="62"/>
      <c r="F9" s="24" t="s">
        <v>2013</v>
      </c>
    </row>
    <row r="10" spans="1:248" s="1" customFormat="1" ht="141" customHeight="1" x14ac:dyDescent="0.2">
      <c r="A10" s="196" t="s">
        <v>2014</v>
      </c>
      <c r="B10" s="197"/>
      <c r="C10" s="62">
        <v>2332400</v>
      </c>
      <c r="D10" s="62"/>
      <c r="E10" s="62"/>
      <c r="F10" s="24" t="s">
        <v>2015</v>
      </c>
    </row>
    <row r="11" spans="1:248" s="1" customFormat="1" ht="141" customHeight="1" x14ac:dyDescent="0.2">
      <c r="A11" s="196" t="s">
        <v>2016</v>
      </c>
      <c r="B11" s="197"/>
      <c r="C11" s="62">
        <v>2335662</v>
      </c>
      <c r="D11" s="62"/>
      <c r="E11" s="62"/>
      <c r="F11" s="24" t="s">
        <v>2017</v>
      </c>
    </row>
    <row r="12" spans="1:248" s="1" customFormat="1" ht="81.75" customHeight="1" x14ac:dyDescent="0.2">
      <c r="A12" s="172" t="s">
        <v>2018</v>
      </c>
      <c r="B12" s="186"/>
      <c r="C12" s="62">
        <v>66283</v>
      </c>
      <c r="D12" s="62"/>
      <c r="E12" s="62"/>
      <c r="F12" s="24" t="s">
        <v>2019</v>
      </c>
    </row>
    <row r="13" spans="1:248" s="1" customFormat="1" ht="68.25" customHeight="1" x14ac:dyDescent="0.2">
      <c r="A13" s="172" t="s">
        <v>2020</v>
      </c>
      <c r="B13" s="186"/>
      <c r="C13" s="62">
        <v>66283</v>
      </c>
      <c r="D13" s="62"/>
      <c r="E13" s="62"/>
      <c r="F13" s="24" t="s">
        <v>2021</v>
      </c>
    </row>
    <row r="14" spans="1:248" s="1" customFormat="1" ht="39.75" customHeight="1" x14ac:dyDescent="0.2">
      <c r="A14" s="172" t="s">
        <v>2022</v>
      </c>
      <c r="B14" s="186"/>
      <c r="C14" s="62">
        <v>277560</v>
      </c>
      <c r="D14" s="62"/>
      <c r="E14" s="62"/>
      <c r="F14" s="24" t="s">
        <v>2023</v>
      </c>
    </row>
    <row r="15" spans="1:248" s="1" customFormat="1" ht="40.5" customHeight="1" x14ac:dyDescent="0.2">
      <c r="A15" s="172" t="s">
        <v>2024</v>
      </c>
      <c r="B15" s="186"/>
      <c r="C15" s="62">
        <v>117215</v>
      </c>
      <c r="D15" s="62"/>
      <c r="E15" s="62"/>
      <c r="F15" s="24" t="s">
        <v>2025</v>
      </c>
    </row>
    <row r="16" spans="1:248" s="1" customFormat="1" ht="27.75" customHeight="1" x14ac:dyDescent="0.2">
      <c r="A16" s="172" t="s">
        <v>2026</v>
      </c>
      <c r="B16" s="186"/>
      <c r="C16" s="62">
        <v>38675</v>
      </c>
      <c r="D16" s="62"/>
      <c r="E16" s="62"/>
      <c r="F16" s="24" t="s">
        <v>2027</v>
      </c>
    </row>
    <row r="17" spans="1:7" s="1" customFormat="1" ht="27" customHeight="1" x14ac:dyDescent="0.2">
      <c r="A17" s="172" t="s">
        <v>2028</v>
      </c>
      <c r="B17" s="186"/>
      <c r="C17" s="62">
        <v>22908</v>
      </c>
      <c r="D17" s="62"/>
      <c r="E17" s="62"/>
      <c r="F17" s="24" t="s">
        <v>2029</v>
      </c>
    </row>
    <row r="18" spans="1:7" s="1" customFormat="1" ht="26.25" customHeight="1" x14ac:dyDescent="0.2">
      <c r="A18" s="172" t="s">
        <v>2030</v>
      </c>
      <c r="B18" s="186"/>
      <c r="C18" s="62">
        <v>16493</v>
      </c>
      <c r="D18" s="62"/>
      <c r="E18" s="62"/>
      <c r="F18" s="24" t="s">
        <v>2031</v>
      </c>
    </row>
    <row r="19" spans="1:7" s="1" customFormat="1" ht="26.25" customHeight="1" x14ac:dyDescent="0.2">
      <c r="A19" s="172" t="s">
        <v>2032</v>
      </c>
      <c r="B19" s="186"/>
      <c r="C19" s="62">
        <v>24990</v>
      </c>
      <c r="D19" s="62"/>
      <c r="E19" s="62"/>
      <c r="F19" s="24" t="s">
        <v>2033</v>
      </c>
    </row>
    <row r="20" spans="1:7" s="1" customFormat="1" ht="27.75" customHeight="1" x14ac:dyDescent="0.2">
      <c r="A20" s="172" t="s">
        <v>2034</v>
      </c>
      <c r="B20" s="186"/>
      <c r="C20" s="62">
        <v>232348</v>
      </c>
      <c r="D20" s="62"/>
      <c r="E20" s="62"/>
      <c r="F20" s="24" t="s">
        <v>2035</v>
      </c>
    </row>
    <row r="21" spans="1:7" s="1" customFormat="1" ht="24.75" customHeight="1" x14ac:dyDescent="0.2">
      <c r="A21" s="172" t="s">
        <v>2036</v>
      </c>
      <c r="B21" s="186"/>
      <c r="C21" s="62">
        <v>79700</v>
      </c>
      <c r="D21" s="62"/>
      <c r="E21" s="62"/>
      <c r="F21" s="24" t="s">
        <v>2037</v>
      </c>
    </row>
    <row r="22" spans="1:7" s="1" customFormat="1" ht="14.25" customHeight="1" x14ac:dyDescent="0.2">
      <c r="A22" s="172"/>
      <c r="B22" s="186"/>
      <c r="C22" s="62"/>
      <c r="D22" s="62"/>
      <c r="E22" s="62"/>
      <c r="F22" s="24"/>
    </row>
    <row r="23" spans="1:7" s="1" customFormat="1" ht="14.25" customHeight="1" x14ac:dyDescent="0.2">
      <c r="A23" s="172"/>
      <c r="B23" s="186"/>
      <c r="C23" s="62"/>
      <c r="D23" s="62"/>
      <c r="E23" s="62"/>
      <c r="F23" s="24"/>
    </row>
    <row r="24" spans="1:7" s="1" customFormat="1" ht="14.25" customHeight="1" x14ac:dyDescent="0.2">
      <c r="A24" s="172"/>
      <c r="B24" s="186"/>
      <c r="C24" s="62"/>
      <c r="D24" s="62"/>
      <c r="E24" s="62"/>
      <c r="F24" s="24"/>
      <c r="G24" s="3"/>
    </row>
    <row r="25" spans="1:7" s="1" customFormat="1" ht="14.25" customHeight="1" x14ac:dyDescent="0.2">
      <c r="A25" s="172"/>
      <c r="B25" s="186"/>
      <c r="C25" s="62"/>
      <c r="D25" s="62"/>
      <c r="E25" s="62"/>
      <c r="F25" s="24"/>
      <c r="G25" s="3"/>
    </row>
    <row r="26" spans="1:7" s="1" customFormat="1" ht="14.25" customHeight="1" x14ac:dyDescent="0.2">
      <c r="A26" s="172"/>
      <c r="B26" s="186"/>
      <c r="C26" s="62"/>
      <c r="D26" s="62"/>
      <c r="E26" s="62"/>
      <c r="F26" s="24"/>
    </row>
    <row r="27" spans="1:7" s="1" customFormat="1" ht="14.25" customHeight="1" x14ac:dyDescent="0.2">
      <c r="A27" s="172"/>
      <c r="B27" s="186"/>
      <c r="C27" s="62"/>
      <c r="D27" s="62"/>
      <c r="E27" s="62"/>
      <c r="F27" s="24"/>
    </row>
    <row r="28" spans="1:7" s="1" customFormat="1" ht="14.25" customHeight="1" x14ac:dyDescent="0.2">
      <c r="A28" s="172"/>
      <c r="B28" s="186"/>
      <c r="C28" s="62"/>
      <c r="D28" s="62"/>
      <c r="E28" s="62"/>
      <c r="F28" s="24"/>
    </row>
    <row r="29" spans="1:7" s="1" customFormat="1" ht="14.25" customHeight="1" x14ac:dyDescent="0.2">
      <c r="A29" s="172"/>
      <c r="B29" s="186"/>
      <c r="C29" s="62"/>
      <c r="D29" s="62"/>
      <c r="E29" s="62"/>
      <c r="F29" s="24"/>
    </row>
    <row r="30" spans="1:7" s="1" customFormat="1" ht="14.25" customHeight="1" x14ac:dyDescent="0.2">
      <c r="A30" s="172"/>
      <c r="B30" s="186"/>
      <c r="C30" s="62"/>
      <c r="D30" s="62"/>
      <c r="E30" s="62"/>
      <c r="F30" s="24"/>
    </row>
    <row r="31" spans="1:7" s="1" customFormat="1" ht="14.25" customHeight="1" x14ac:dyDescent="0.2">
      <c r="A31" s="172"/>
      <c r="B31" s="186"/>
      <c r="C31" s="62"/>
      <c r="D31" s="62"/>
      <c r="E31" s="62"/>
      <c r="F31" s="24"/>
    </row>
    <row r="32" spans="1:7" s="1" customFormat="1" ht="14.25" customHeight="1" x14ac:dyDescent="0.2">
      <c r="A32" s="172"/>
      <c r="B32" s="186"/>
      <c r="C32" s="62"/>
      <c r="D32" s="62"/>
      <c r="E32" s="62"/>
      <c r="F32" s="24"/>
    </row>
    <row r="33" spans="1:6" s="1" customFormat="1" ht="14.25" customHeight="1" x14ac:dyDescent="0.2">
      <c r="A33" s="172"/>
      <c r="B33" s="186"/>
      <c r="C33" s="62"/>
      <c r="D33" s="62"/>
      <c r="E33" s="62"/>
      <c r="F33" s="24"/>
    </row>
    <row r="34" spans="1:6" s="1" customFormat="1" ht="14.25" customHeight="1" x14ac:dyDescent="0.2">
      <c r="A34" s="172"/>
      <c r="B34" s="186"/>
      <c r="C34" s="62"/>
      <c r="D34" s="62"/>
      <c r="E34" s="62"/>
      <c r="F34" s="24"/>
    </row>
    <row r="35" spans="1:6" s="1" customFormat="1" ht="14.25" customHeight="1" x14ac:dyDescent="0.2">
      <c r="A35" s="172"/>
      <c r="B35" s="186"/>
      <c r="C35" s="62"/>
      <c r="D35" s="62"/>
      <c r="E35" s="62"/>
      <c r="F35" s="24"/>
    </row>
    <row r="36" spans="1:6" s="1" customFormat="1" ht="14.25" customHeight="1" x14ac:dyDescent="0.2">
      <c r="A36" s="172"/>
      <c r="B36" s="186"/>
      <c r="C36" s="62"/>
      <c r="D36" s="62"/>
      <c r="E36" s="62"/>
      <c r="F36" s="24"/>
    </row>
    <row r="37" spans="1:6" s="1" customFormat="1" ht="14.25" customHeight="1" x14ac:dyDescent="0.2">
      <c r="A37" s="172"/>
      <c r="B37" s="186"/>
      <c r="C37" s="62"/>
      <c r="D37" s="62"/>
      <c r="E37" s="62"/>
      <c r="F37" s="24"/>
    </row>
    <row r="38" spans="1:6" s="1" customFormat="1" ht="14.25" customHeight="1" x14ac:dyDescent="0.2">
      <c r="A38" s="172"/>
      <c r="B38" s="186"/>
      <c r="C38" s="62"/>
      <c r="D38" s="62"/>
      <c r="E38" s="62"/>
      <c r="F38" s="24"/>
    </row>
    <row r="39" spans="1:6" s="1" customFormat="1" ht="14.25" customHeight="1" x14ac:dyDescent="0.2">
      <c r="A39" s="172"/>
      <c r="B39" s="186"/>
      <c r="C39" s="62"/>
      <c r="D39" s="62"/>
      <c r="E39" s="62"/>
      <c r="F39" s="24"/>
    </row>
    <row r="40" spans="1:6" s="1" customFormat="1" ht="14.25" customHeight="1" x14ac:dyDescent="0.2">
      <c r="A40" s="172"/>
      <c r="B40" s="186"/>
      <c r="C40" s="62"/>
      <c r="D40" s="62"/>
      <c r="E40" s="62"/>
      <c r="F40" s="24"/>
    </row>
    <row r="41" spans="1:6" s="1" customFormat="1" ht="14.25" customHeight="1" x14ac:dyDescent="0.2">
      <c r="A41" s="172"/>
      <c r="B41" s="186"/>
      <c r="C41" s="62"/>
      <c r="D41" s="62"/>
      <c r="E41" s="62"/>
      <c r="F41" s="24"/>
    </row>
    <row r="42" spans="1:6" s="1" customFormat="1" ht="14.25" customHeight="1" x14ac:dyDescent="0.2">
      <c r="A42" s="172"/>
      <c r="B42" s="186"/>
      <c r="C42" s="62"/>
      <c r="D42" s="62"/>
      <c r="E42" s="62"/>
      <c r="F42" s="24"/>
    </row>
    <row r="43" spans="1:6" s="1" customFormat="1" ht="14.25" customHeight="1" x14ac:dyDescent="0.2">
      <c r="A43" s="172"/>
      <c r="B43" s="186"/>
      <c r="C43" s="62"/>
      <c r="D43" s="62"/>
      <c r="E43" s="62"/>
      <c r="F43" s="24"/>
    </row>
    <row r="44" spans="1:6" s="1" customFormat="1" ht="14.25" x14ac:dyDescent="0.2">
      <c r="A44" s="172"/>
      <c r="B44" s="173"/>
      <c r="C44" s="62"/>
      <c r="D44" s="62"/>
      <c r="E44" s="62"/>
      <c r="F44" s="62"/>
    </row>
    <row r="45" spans="1:6" s="1" customFormat="1" ht="14.25" x14ac:dyDescent="0.2">
      <c r="A45" s="172"/>
      <c r="B45" s="173"/>
      <c r="C45" s="62"/>
      <c r="D45" s="62"/>
      <c r="E45" s="62"/>
      <c r="F45" s="62"/>
    </row>
    <row r="46" spans="1:6" s="1" customFormat="1" ht="14.25" x14ac:dyDescent="0.2">
      <c r="A46" s="172"/>
      <c r="B46" s="173"/>
      <c r="C46" s="62"/>
      <c r="D46" s="62"/>
      <c r="E46" s="62"/>
      <c r="F46" s="62"/>
    </row>
    <row r="47" spans="1:6" s="1" customFormat="1" ht="14.25" x14ac:dyDescent="0.2">
      <c r="A47" s="172"/>
      <c r="B47" s="173"/>
      <c r="C47" s="62"/>
      <c r="D47" s="62"/>
      <c r="E47" s="62"/>
      <c r="F47" s="62"/>
    </row>
    <row r="48" spans="1:6" s="1" customFormat="1" ht="14.25" x14ac:dyDescent="0.2">
      <c r="A48" s="172"/>
      <c r="B48" s="173"/>
      <c r="C48" s="62"/>
      <c r="D48" s="62"/>
      <c r="E48" s="62"/>
      <c r="F48" s="62"/>
    </row>
    <row r="49" spans="1:6" s="1" customFormat="1" ht="14.25" x14ac:dyDescent="0.2">
      <c r="A49" s="172"/>
      <c r="B49" s="173"/>
      <c r="C49" s="62"/>
      <c r="D49" s="62"/>
      <c r="E49" s="62"/>
      <c r="F49" s="62"/>
    </row>
    <row r="50" spans="1:6" s="1" customFormat="1" ht="14.25" x14ac:dyDescent="0.2">
      <c r="A50" s="172"/>
      <c r="B50" s="173"/>
      <c r="C50" s="62"/>
      <c r="D50" s="62"/>
      <c r="E50" s="62"/>
      <c r="F50" s="62"/>
    </row>
    <row r="51" spans="1:6" s="1" customFormat="1" ht="14.25" x14ac:dyDescent="0.2">
      <c r="A51" s="172"/>
      <c r="B51" s="173"/>
      <c r="C51" s="62"/>
      <c r="D51" s="62"/>
      <c r="E51" s="62"/>
      <c r="F51" s="62"/>
    </row>
    <row r="52" spans="1:6" s="1" customFormat="1" ht="14.25" x14ac:dyDescent="0.2">
      <c r="A52" s="172"/>
      <c r="B52" s="173"/>
      <c r="C52" s="62"/>
      <c r="D52" s="62"/>
      <c r="E52" s="62"/>
      <c r="F52" s="62"/>
    </row>
    <row r="53" spans="1:6" s="1" customFormat="1" ht="14.25" x14ac:dyDescent="0.2">
      <c r="A53" s="172"/>
      <c r="B53" s="173"/>
      <c r="C53" s="62"/>
      <c r="D53" s="62"/>
      <c r="E53" s="62"/>
      <c r="F53" s="62"/>
    </row>
    <row r="54" spans="1:6" s="1" customFormat="1" ht="14.25" x14ac:dyDescent="0.2">
      <c r="A54" s="172"/>
      <c r="B54" s="173"/>
      <c r="C54" s="62"/>
      <c r="D54" s="62"/>
      <c r="E54" s="62"/>
      <c r="F54" s="62"/>
    </row>
    <row r="55" spans="1:6" s="1" customFormat="1" ht="14.25" x14ac:dyDescent="0.2">
      <c r="A55" s="172"/>
      <c r="B55" s="173"/>
      <c r="C55" s="62"/>
      <c r="D55" s="62"/>
      <c r="E55" s="62"/>
      <c r="F55" s="62"/>
    </row>
    <row r="56" spans="1:6" s="1" customFormat="1" ht="14.25" x14ac:dyDescent="0.2">
      <c r="A56" s="172"/>
      <c r="B56" s="173"/>
      <c r="C56" s="62"/>
      <c r="D56" s="62"/>
      <c r="E56" s="62"/>
      <c r="F56" s="62"/>
    </row>
    <row r="57" spans="1:6" s="1" customFormat="1" ht="14.25" x14ac:dyDescent="0.2">
      <c r="A57" s="172"/>
      <c r="B57" s="173"/>
      <c r="C57" s="62"/>
      <c r="D57" s="62"/>
      <c r="E57" s="62"/>
      <c r="F57" s="62"/>
    </row>
    <row r="58" spans="1:6" s="1" customFormat="1" ht="14.25" x14ac:dyDescent="0.2">
      <c r="A58" s="172"/>
      <c r="B58" s="173"/>
      <c r="C58" s="62"/>
      <c r="D58" s="62"/>
      <c r="E58" s="62"/>
      <c r="F58" s="62"/>
    </row>
    <row r="59" spans="1:6" s="1" customFormat="1" ht="14.25" x14ac:dyDescent="0.2">
      <c r="A59" s="172"/>
      <c r="B59" s="173"/>
      <c r="C59" s="62"/>
      <c r="D59" s="62"/>
      <c r="E59" s="62"/>
      <c r="F59" s="62"/>
    </row>
    <row r="60" spans="1:6" s="1" customFormat="1" ht="14.25" x14ac:dyDescent="0.2">
      <c r="A60" s="172"/>
      <c r="B60" s="173"/>
      <c r="C60" s="62"/>
      <c r="D60" s="62"/>
      <c r="E60" s="62"/>
      <c r="F60" s="62"/>
    </row>
    <row r="61" spans="1:6" s="1" customFormat="1" ht="14.25" x14ac:dyDescent="0.2">
      <c r="A61" s="172"/>
      <c r="B61" s="173"/>
      <c r="C61" s="62"/>
      <c r="D61" s="62"/>
      <c r="E61" s="62"/>
      <c r="F61" s="62"/>
    </row>
    <row r="62" spans="1:6" s="1" customFormat="1" ht="14.25" x14ac:dyDescent="0.2">
      <c r="A62" s="172"/>
      <c r="B62" s="173"/>
      <c r="C62" s="62"/>
      <c r="D62" s="62"/>
      <c r="E62" s="62"/>
      <c r="F62" s="62"/>
    </row>
    <row r="63" spans="1:6" s="1" customFormat="1" ht="14.25" x14ac:dyDescent="0.2">
      <c r="A63" s="172"/>
      <c r="B63" s="173"/>
      <c r="C63" s="62"/>
      <c r="D63" s="62"/>
      <c r="E63" s="62"/>
      <c r="F63" s="62"/>
    </row>
    <row r="64" spans="1:6" s="1" customFormat="1" ht="14.25" x14ac:dyDescent="0.2">
      <c r="A64" s="172"/>
      <c r="B64" s="173"/>
      <c r="C64" s="62"/>
      <c r="D64" s="62"/>
      <c r="E64" s="62"/>
      <c r="F64" s="62"/>
    </row>
    <row r="65" spans="1:6" s="1" customFormat="1" ht="14.25" x14ac:dyDescent="0.2">
      <c r="A65" s="172"/>
      <c r="B65" s="173"/>
      <c r="C65" s="62"/>
      <c r="D65" s="62"/>
      <c r="E65" s="62"/>
      <c r="F65" s="62"/>
    </row>
    <row r="66" spans="1:6" s="1" customFormat="1" ht="14.25" x14ac:dyDescent="0.2">
      <c r="A66" s="172"/>
      <c r="B66" s="173"/>
      <c r="C66" s="62"/>
      <c r="D66" s="62"/>
      <c r="E66" s="62"/>
      <c r="F66" s="62"/>
    </row>
    <row r="67" spans="1:6" s="1" customFormat="1" ht="14.25" x14ac:dyDescent="0.2">
      <c r="A67" s="172"/>
      <c r="B67" s="173"/>
      <c r="C67" s="62"/>
      <c r="D67" s="62"/>
      <c r="E67" s="62"/>
      <c r="F67" s="62"/>
    </row>
    <row r="68" spans="1:6" s="1" customFormat="1" ht="14.25" x14ac:dyDescent="0.2">
      <c r="A68" s="172"/>
      <c r="B68" s="173"/>
      <c r="C68" s="62"/>
      <c r="D68" s="62"/>
      <c r="E68" s="62"/>
      <c r="F68" s="62"/>
    </row>
    <row r="69" spans="1:6" s="1" customFormat="1" ht="14.25" x14ac:dyDescent="0.2">
      <c r="A69" s="172"/>
      <c r="B69" s="173"/>
      <c r="C69" s="62"/>
      <c r="D69" s="62"/>
      <c r="E69" s="62"/>
      <c r="F69" s="62"/>
    </row>
    <row r="70" spans="1:6" s="1" customFormat="1" ht="14.25" x14ac:dyDescent="0.2">
      <c r="A70" s="172"/>
      <c r="B70" s="173"/>
      <c r="C70" s="62"/>
      <c r="D70" s="62"/>
      <c r="E70" s="62"/>
      <c r="F70" s="62"/>
    </row>
    <row r="71" spans="1:6" s="1" customFormat="1" ht="14.25" x14ac:dyDescent="0.2">
      <c r="A71" s="172"/>
      <c r="B71" s="173"/>
      <c r="C71" s="62"/>
      <c r="D71" s="62"/>
      <c r="E71" s="62"/>
      <c r="F71" s="62"/>
    </row>
    <row r="72" spans="1:6" s="1" customFormat="1" ht="14.25" x14ac:dyDescent="0.2">
      <c r="A72" s="172"/>
      <c r="B72" s="173"/>
      <c r="C72" s="62"/>
      <c r="D72" s="62"/>
      <c r="E72" s="62"/>
      <c r="F72" s="62"/>
    </row>
    <row r="73" spans="1:6" s="1" customFormat="1" ht="14.25" x14ac:dyDescent="0.2">
      <c r="A73" s="172"/>
      <c r="B73" s="173"/>
      <c r="C73" s="62"/>
      <c r="D73" s="62"/>
      <c r="E73" s="62"/>
      <c r="F73" s="62"/>
    </row>
    <row r="74" spans="1:6" s="1" customFormat="1" ht="14.25" x14ac:dyDescent="0.2">
      <c r="A74" s="172"/>
      <c r="B74" s="173"/>
      <c r="C74" s="62"/>
      <c r="D74" s="62"/>
      <c r="E74" s="62"/>
      <c r="F74" s="62"/>
    </row>
    <row r="75" spans="1:6" s="1" customFormat="1" ht="14.25" x14ac:dyDescent="0.2">
      <c r="A75" s="172"/>
      <c r="B75" s="173"/>
      <c r="C75" s="62"/>
      <c r="D75" s="62"/>
      <c r="E75" s="62"/>
      <c r="F75" s="62"/>
    </row>
    <row r="76" spans="1:6" s="1" customFormat="1" ht="14.25" x14ac:dyDescent="0.2">
      <c r="A76" s="172"/>
      <c r="B76" s="173"/>
      <c r="C76" s="62"/>
      <c r="D76" s="62"/>
      <c r="E76" s="62"/>
      <c r="F76" s="62"/>
    </row>
    <row r="77" spans="1:6" s="1" customFormat="1" ht="14.25" x14ac:dyDescent="0.2">
      <c r="A77" s="172"/>
      <c r="B77" s="173"/>
      <c r="C77" s="62"/>
      <c r="D77" s="62"/>
      <c r="E77" s="62"/>
      <c r="F77" s="62"/>
    </row>
    <row r="78" spans="1:6" s="1" customFormat="1" ht="14.25" x14ac:dyDescent="0.2">
      <c r="A78" s="172"/>
      <c r="B78" s="173"/>
      <c r="C78" s="62"/>
      <c r="D78" s="62"/>
      <c r="E78" s="62"/>
      <c r="F78" s="62"/>
    </row>
    <row r="79" spans="1:6" s="1" customFormat="1" ht="14.25" x14ac:dyDescent="0.2">
      <c r="A79" s="172"/>
      <c r="B79" s="173"/>
      <c r="C79" s="62"/>
      <c r="D79" s="62"/>
      <c r="E79" s="62"/>
      <c r="F79" s="62"/>
    </row>
    <row r="80" spans="1:6" s="1" customFormat="1" ht="14.25" x14ac:dyDescent="0.2">
      <c r="A80" s="172"/>
      <c r="B80" s="173"/>
      <c r="C80" s="62"/>
      <c r="D80" s="62"/>
      <c r="E80" s="62"/>
      <c r="F80" s="62"/>
    </row>
    <row r="81" spans="1:6" s="1" customFormat="1" ht="14.25" x14ac:dyDescent="0.2">
      <c r="A81" s="172"/>
      <c r="B81" s="173"/>
      <c r="C81" s="62"/>
      <c r="D81" s="62"/>
      <c r="E81" s="62"/>
      <c r="F81" s="62"/>
    </row>
    <row r="82" spans="1:6" s="1" customFormat="1" ht="14.25" x14ac:dyDescent="0.2">
      <c r="A82" s="172"/>
      <c r="B82" s="173"/>
      <c r="C82" s="62"/>
      <c r="D82" s="62"/>
      <c r="E82" s="62"/>
      <c r="F82" s="62"/>
    </row>
    <row r="83" spans="1:6" s="1" customFormat="1" ht="14.25" x14ac:dyDescent="0.2">
      <c r="A83" s="172"/>
      <c r="B83" s="173"/>
      <c r="C83" s="62"/>
      <c r="D83" s="62"/>
      <c r="E83" s="62"/>
      <c r="F83" s="62"/>
    </row>
    <row r="84" spans="1:6" s="1" customFormat="1" ht="14.25" x14ac:dyDescent="0.2">
      <c r="A84" s="172"/>
      <c r="B84" s="173"/>
      <c r="C84" s="62"/>
      <c r="D84" s="62"/>
      <c r="E84" s="62"/>
      <c r="F84" s="62"/>
    </row>
    <row r="85" spans="1:6" s="1" customFormat="1" ht="14.25" x14ac:dyDescent="0.2">
      <c r="A85" s="172"/>
      <c r="B85" s="173"/>
      <c r="C85" s="62"/>
      <c r="D85" s="62"/>
      <c r="E85" s="62"/>
      <c r="F85" s="62"/>
    </row>
    <row r="86" spans="1:6" s="1" customFormat="1" ht="14.25" x14ac:dyDescent="0.2">
      <c r="A86" s="172"/>
      <c r="B86" s="186"/>
      <c r="C86" s="62"/>
      <c r="D86" s="62"/>
      <c r="E86" s="62"/>
      <c r="F86" s="62"/>
    </row>
    <row r="87" spans="1:6" s="1" customFormat="1" ht="14.25" x14ac:dyDescent="0.2">
      <c r="A87" s="172"/>
      <c r="B87" s="186"/>
      <c r="C87" s="62"/>
      <c r="D87" s="62"/>
      <c r="E87" s="62"/>
      <c r="F87" s="62"/>
    </row>
    <row r="88" spans="1:6" s="1" customFormat="1" ht="14.25" x14ac:dyDescent="0.2">
      <c r="A88" s="172"/>
      <c r="B88" s="186"/>
      <c r="C88" s="62"/>
      <c r="D88" s="62"/>
      <c r="E88" s="62"/>
      <c r="F88" s="62"/>
    </row>
    <row r="89" spans="1:6" s="1" customFormat="1" ht="14.25" x14ac:dyDescent="0.2">
      <c r="A89" s="172"/>
      <c r="B89" s="186"/>
      <c r="C89" s="62"/>
      <c r="D89" s="62"/>
      <c r="E89" s="62"/>
      <c r="F89" s="62"/>
    </row>
    <row r="90" spans="1:6" s="1" customFormat="1" ht="14.25" x14ac:dyDescent="0.2">
      <c r="A90" s="172"/>
      <c r="B90" s="186"/>
      <c r="C90" s="62"/>
      <c r="D90" s="62"/>
      <c r="E90" s="62"/>
      <c r="F90" s="62"/>
    </row>
    <row r="91" spans="1:6" s="1" customFormat="1" ht="14.25" x14ac:dyDescent="0.2">
      <c r="A91" s="172"/>
      <c r="B91" s="186"/>
      <c r="C91" s="62"/>
      <c r="D91" s="62"/>
      <c r="E91" s="62"/>
      <c r="F91" s="62"/>
    </row>
    <row r="92" spans="1:6" s="1" customFormat="1" ht="14.25" x14ac:dyDescent="0.2">
      <c r="A92" s="172"/>
      <c r="B92" s="186"/>
      <c r="C92" s="62"/>
      <c r="D92" s="62"/>
      <c r="E92" s="62"/>
      <c r="F92" s="62"/>
    </row>
    <row r="93" spans="1:6" s="1" customFormat="1" ht="14.25" x14ac:dyDescent="0.2">
      <c r="A93" s="172"/>
      <c r="B93" s="186"/>
      <c r="C93" s="62"/>
      <c r="D93" s="62"/>
      <c r="E93" s="62"/>
      <c r="F93" s="62"/>
    </row>
    <row r="94" spans="1:6" s="1" customFormat="1" ht="14.25" x14ac:dyDescent="0.2">
      <c r="A94" s="172"/>
      <c r="B94" s="186"/>
      <c r="C94" s="62"/>
      <c r="D94" s="62"/>
      <c r="E94" s="62"/>
      <c r="F94" s="62"/>
    </row>
    <row r="95" spans="1:6" s="1" customFormat="1" ht="14.25" x14ac:dyDescent="0.2">
      <c r="A95" s="172"/>
      <c r="B95" s="186"/>
      <c r="C95" s="62"/>
      <c r="D95" s="62"/>
      <c r="E95" s="62"/>
      <c r="F95" s="62"/>
    </row>
    <row r="96" spans="1:6" s="1" customFormat="1" ht="14.25" x14ac:dyDescent="0.2">
      <c r="A96" s="172"/>
      <c r="B96" s="186"/>
      <c r="C96" s="62"/>
      <c r="D96" s="62"/>
      <c r="E96" s="62"/>
      <c r="F96" s="62"/>
    </row>
    <row r="97" spans="1:6" s="1" customFormat="1" ht="14.25" x14ac:dyDescent="0.2">
      <c r="A97" s="172"/>
      <c r="B97" s="186"/>
      <c r="C97" s="62"/>
      <c r="D97" s="62"/>
      <c r="E97" s="62"/>
      <c r="F97" s="62"/>
    </row>
    <row r="98" spans="1:6" s="1" customFormat="1" ht="14.25" x14ac:dyDescent="0.2">
      <c r="A98" s="172"/>
      <c r="B98" s="186"/>
      <c r="C98" s="62"/>
      <c r="D98" s="62"/>
      <c r="E98" s="62"/>
      <c r="F98" s="62"/>
    </row>
    <row r="99" spans="1:6" s="1" customFormat="1" ht="14.25" x14ac:dyDescent="0.2">
      <c r="A99" s="172"/>
      <c r="B99" s="186"/>
      <c r="C99" s="62"/>
      <c r="D99" s="62"/>
      <c r="E99" s="62"/>
      <c r="F99" s="62"/>
    </row>
    <row r="100" spans="1:6" s="1" customFormat="1" ht="14.25" x14ac:dyDescent="0.2">
      <c r="A100" s="172"/>
      <c r="B100" s="186"/>
      <c r="C100" s="62"/>
      <c r="D100" s="62"/>
      <c r="E100" s="62"/>
      <c r="F100" s="62"/>
    </row>
    <row r="101" spans="1:6" s="1" customFormat="1" ht="14.25" x14ac:dyDescent="0.2">
      <c r="A101" s="172"/>
      <c r="B101" s="186"/>
      <c r="C101" s="62"/>
      <c r="D101" s="62"/>
      <c r="E101" s="62"/>
      <c r="F101" s="62"/>
    </row>
    <row r="102" spans="1:6" s="1" customFormat="1" ht="14.25" x14ac:dyDescent="0.2">
      <c r="A102" s="172"/>
      <c r="B102" s="186"/>
      <c r="C102" s="62"/>
      <c r="D102" s="62"/>
      <c r="E102" s="62"/>
      <c r="F102" s="62"/>
    </row>
    <row r="103" spans="1:6" s="1" customFormat="1" ht="14.25" x14ac:dyDescent="0.2">
      <c r="A103" s="172"/>
      <c r="B103" s="186"/>
      <c r="C103" s="62"/>
      <c r="D103" s="62"/>
      <c r="E103" s="62"/>
      <c r="F103" s="62"/>
    </row>
    <row r="104" spans="1:6" s="1" customFormat="1" ht="14.25" x14ac:dyDescent="0.2">
      <c r="A104" s="172"/>
      <c r="B104" s="186"/>
      <c r="C104" s="62"/>
      <c r="D104" s="62"/>
      <c r="E104" s="62"/>
      <c r="F104" s="62"/>
    </row>
    <row r="105" spans="1:6" s="1" customFormat="1" ht="14.25" x14ac:dyDescent="0.2">
      <c r="A105" s="172"/>
      <c r="B105" s="186"/>
      <c r="C105" s="62"/>
      <c r="D105" s="62"/>
      <c r="E105" s="62"/>
      <c r="F105" s="62"/>
    </row>
    <row r="106" spans="1:6" s="1" customFormat="1" ht="14.25" x14ac:dyDescent="0.2">
      <c r="A106" s="172"/>
      <c r="B106" s="186"/>
      <c r="C106" s="62"/>
      <c r="D106" s="62"/>
      <c r="E106" s="62"/>
      <c r="F106" s="62"/>
    </row>
    <row r="107" spans="1:6" s="1" customFormat="1" ht="14.25" x14ac:dyDescent="0.2">
      <c r="A107" s="172"/>
      <c r="B107" s="186"/>
      <c r="C107" s="62"/>
      <c r="D107" s="62"/>
      <c r="E107" s="62"/>
      <c r="F107" s="62"/>
    </row>
    <row r="108" spans="1:6" s="1" customFormat="1" ht="14.25" x14ac:dyDescent="0.2">
      <c r="A108" s="172"/>
      <c r="B108" s="186"/>
      <c r="C108" s="62"/>
      <c r="D108" s="62"/>
      <c r="E108" s="62"/>
      <c r="F108" s="62"/>
    </row>
    <row r="109" spans="1:6" s="1" customFormat="1" ht="14.25" x14ac:dyDescent="0.2">
      <c r="A109" s="172"/>
      <c r="B109" s="186"/>
      <c r="C109" s="62"/>
      <c r="D109" s="62"/>
      <c r="E109" s="62"/>
      <c r="F109" s="62"/>
    </row>
    <row r="110" spans="1:6" s="1" customFormat="1" ht="14.25" x14ac:dyDescent="0.2">
      <c r="A110" s="172"/>
      <c r="B110" s="186"/>
      <c r="C110" s="62"/>
      <c r="D110" s="62"/>
      <c r="E110" s="62"/>
      <c r="F110" s="62"/>
    </row>
    <row r="111" spans="1:6" s="1" customFormat="1" ht="14.25" x14ac:dyDescent="0.2">
      <c r="A111" s="172"/>
      <c r="B111" s="186"/>
      <c r="C111" s="62"/>
      <c r="D111" s="62"/>
      <c r="E111" s="62"/>
      <c r="F111" s="62"/>
    </row>
    <row r="112" spans="1:6" s="1" customFormat="1" ht="14.25" x14ac:dyDescent="0.2">
      <c r="A112" s="172"/>
      <c r="B112" s="186"/>
      <c r="C112" s="62"/>
      <c r="D112" s="62"/>
      <c r="E112" s="62"/>
      <c r="F112" s="62"/>
    </row>
    <row r="113" spans="1:6" s="1" customFormat="1" ht="14.25" x14ac:dyDescent="0.2">
      <c r="A113" s="172"/>
      <c r="B113" s="186"/>
      <c r="C113" s="62"/>
      <c r="D113" s="62"/>
      <c r="E113" s="62"/>
      <c r="F113" s="62"/>
    </row>
    <row r="114" spans="1:6" s="1" customFormat="1" ht="14.25" x14ac:dyDescent="0.2">
      <c r="A114" s="172"/>
      <c r="B114" s="186"/>
      <c r="C114" s="62"/>
      <c r="D114" s="62"/>
      <c r="E114" s="62"/>
      <c r="F114" s="62"/>
    </row>
    <row r="115" spans="1:6" s="1" customFormat="1" ht="14.25" x14ac:dyDescent="0.2">
      <c r="A115" s="172"/>
      <c r="B115" s="186"/>
      <c r="C115" s="62"/>
      <c r="D115" s="62"/>
      <c r="E115" s="62"/>
      <c r="F115" s="62"/>
    </row>
    <row r="116" spans="1:6" s="1" customFormat="1" ht="14.25" x14ac:dyDescent="0.2">
      <c r="A116" s="172"/>
      <c r="B116" s="186"/>
      <c r="C116" s="62"/>
      <c r="D116" s="62"/>
      <c r="E116" s="62"/>
      <c r="F116" s="62"/>
    </row>
    <row r="117" spans="1:6" s="1" customFormat="1" ht="14.25" x14ac:dyDescent="0.2">
      <c r="A117" s="172"/>
      <c r="B117" s="186"/>
      <c r="C117" s="62"/>
      <c r="D117" s="62"/>
      <c r="E117" s="62"/>
      <c r="F117" s="62"/>
    </row>
    <row r="118" spans="1:6" s="1" customFormat="1" ht="14.25" x14ac:dyDescent="0.2">
      <c r="A118" s="172"/>
      <c r="B118" s="186"/>
      <c r="C118" s="62"/>
      <c r="D118" s="62"/>
      <c r="E118" s="62"/>
      <c r="F118" s="62"/>
    </row>
    <row r="119" spans="1:6" s="1" customFormat="1" ht="14.25" x14ac:dyDescent="0.2">
      <c r="A119" s="172"/>
      <c r="B119" s="186"/>
      <c r="C119" s="62"/>
      <c r="D119" s="62"/>
      <c r="E119" s="62"/>
      <c r="F119" s="62"/>
    </row>
    <row r="120" spans="1:6" s="1" customFormat="1" ht="14.25" x14ac:dyDescent="0.2">
      <c r="A120" s="172"/>
      <c r="B120" s="186"/>
      <c r="C120" s="62"/>
      <c r="D120" s="62"/>
      <c r="E120" s="62"/>
      <c r="F120" s="62"/>
    </row>
    <row r="121" spans="1:6" s="1" customFormat="1" ht="14.25" x14ac:dyDescent="0.2">
      <c r="A121" s="172"/>
      <c r="B121" s="186"/>
      <c r="C121" s="62"/>
      <c r="D121" s="62"/>
      <c r="E121" s="62"/>
      <c r="F121" s="62"/>
    </row>
    <row r="122" spans="1:6" s="1" customFormat="1" ht="14.25" x14ac:dyDescent="0.2">
      <c r="A122" s="172"/>
      <c r="B122" s="186"/>
      <c r="C122" s="62"/>
      <c r="D122" s="62"/>
      <c r="E122" s="62"/>
      <c r="F122" s="62"/>
    </row>
    <row r="123" spans="1:6" s="1" customFormat="1" ht="14.25" x14ac:dyDescent="0.2">
      <c r="A123" s="172"/>
      <c r="B123" s="186"/>
      <c r="C123" s="62"/>
      <c r="D123" s="62"/>
      <c r="E123" s="62"/>
      <c r="F123" s="62"/>
    </row>
    <row r="124" spans="1:6" s="1" customFormat="1" ht="14.25" x14ac:dyDescent="0.2">
      <c r="A124" s="172"/>
      <c r="B124" s="186"/>
      <c r="C124" s="62"/>
      <c r="D124" s="62"/>
      <c r="E124" s="62"/>
      <c r="F124" s="62"/>
    </row>
    <row r="125" spans="1:6" s="1" customFormat="1" ht="14.25" x14ac:dyDescent="0.2">
      <c r="A125" s="172"/>
      <c r="B125" s="186"/>
      <c r="C125" s="62"/>
      <c r="D125" s="62"/>
      <c r="E125" s="62"/>
      <c r="F125" s="62"/>
    </row>
    <row r="126" spans="1:6" s="1" customFormat="1" ht="14.25" x14ac:dyDescent="0.2">
      <c r="A126" s="172"/>
      <c r="B126" s="186"/>
      <c r="C126" s="62"/>
      <c r="D126" s="62"/>
      <c r="E126" s="62"/>
      <c r="F126" s="62"/>
    </row>
    <row r="127" spans="1:6" s="1" customFormat="1" ht="14.25" x14ac:dyDescent="0.2">
      <c r="A127" s="172"/>
      <c r="B127" s="186"/>
      <c r="C127" s="62"/>
      <c r="D127" s="62"/>
      <c r="E127" s="62"/>
      <c r="F127" s="62"/>
    </row>
    <row r="128" spans="1:6" s="1" customFormat="1" ht="14.25" x14ac:dyDescent="0.2">
      <c r="A128" s="172"/>
      <c r="B128" s="186"/>
      <c r="C128" s="62"/>
      <c r="D128" s="62"/>
      <c r="E128" s="62"/>
      <c r="F128" s="62"/>
    </row>
    <row r="129" spans="1:6" s="1" customFormat="1" ht="14.25" x14ac:dyDescent="0.2">
      <c r="A129" s="172"/>
      <c r="B129" s="186"/>
      <c r="C129" s="62"/>
      <c r="D129" s="62"/>
      <c r="E129" s="62"/>
      <c r="F129" s="62"/>
    </row>
    <row r="130" spans="1:6" s="1" customFormat="1" ht="14.25" x14ac:dyDescent="0.2">
      <c r="A130" s="172"/>
      <c r="B130" s="173"/>
      <c r="C130" s="62"/>
      <c r="D130" s="62"/>
      <c r="E130" s="62"/>
      <c r="F130" s="62"/>
    </row>
    <row r="131" spans="1:6" s="1" customFormat="1" ht="14.25" x14ac:dyDescent="0.2">
      <c r="A131" s="172"/>
      <c r="B131" s="173"/>
      <c r="C131" s="62"/>
      <c r="D131" s="62"/>
      <c r="E131" s="62"/>
      <c r="F131" s="62"/>
    </row>
    <row r="132" spans="1:6" s="1" customFormat="1" ht="14.25" x14ac:dyDescent="0.2">
      <c r="A132" s="172"/>
      <c r="B132" s="173"/>
      <c r="C132" s="62"/>
      <c r="D132" s="62"/>
      <c r="E132" s="62"/>
      <c r="F132" s="62"/>
    </row>
    <row r="133" spans="1:6" s="1" customFormat="1" ht="14.25" x14ac:dyDescent="0.2">
      <c r="A133" s="172"/>
      <c r="B133" s="173"/>
      <c r="C133" s="62"/>
      <c r="D133" s="62"/>
      <c r="E133" s="62"/>
      <c r="F133" s="62"/>
    </row>
    <row r="134" spans="1:6" s="1" customFormat="1" ht="14.25" x14ac:dyDescent="0.2">
      <c r="A134" s="172"/>
      <c r="B134" s="173"/>
      <c r="C134" s="62"/>
      <c r="D134" s="62"/>
      <c r="E134" s="62"/>
      <c r="F134" s="62"/>
    </row>
    <row r="135" spans="1:6" s="1" customFormat="1" ht="14.25" x14ac:dyDescent="0.2">
      <c r="A135" s="172"/>
      <c r="B135" s="173"/>
      <c r="C135" s="62"/>
      <c r="D135" s="62"/>
      <c r="E135" s="62"/>
      <c r="F135" s="62"/>
    </row>
    <row r="136" spans="1:6" s="1" customFormat="1" ht="14.25" x14ac:dyDescent="0.2">
      <c r="A136" s="172"/>
      <c r="B136" s="173"/>
      <c r="C136" s="62"/>
      <c r="D136" s="62"/>
      <c r="E136" s="62"/>
      <c r="F136" s="62"/>
    </row>
    <row r="137" spans="1:6" s="1" customFormat="1" ht="14.25" x14ac:dyDescent="0.2">
      <c r="A137" s="172"/>
      <c r="B137" s="173"/>
      <c r="C137" s="62"/>
      <c r="D137" s="62"/>
      <c r="E137" s="62"/>
      <c r="F137" s="62"/>
    </row>
    <row r="138" spans="1:6" s="1" customFormat="1" ht="14.25" x14ac:dyDescent="0.2">
      <c r="A138" s="172"/>
      <c r="B138" s="173"/>
      <c r="C138" s="62"/>
      <c r="D138" s="62"/>
      <c r="E138" s="62"/>
      <c r="F138" s="62"/>
    </row>
    <row r="139" spans="1:6" s="1" customFormat="1" ht="14.25" x14ac:dyDescent="0.2">
      <c r="A139" s="172"/>
      <c r="B139" s="173"/>
      <c r="C139" s="62"/>
      <c r="D139" s="62"/>
      <c r="E139" s="62"/>
      <c r="F139" s="62"/>
    </row>
    <row r="140" spans="1:6" s="1" customFormat="1" ht="14.25" x14ac:dyDescent="0.2">
      <c r="A140" s="172"/>
      <c r="B140" s="173"/>
      <c r="C140" s="62"/>
      <c r="D140" s="62"/>
      <c r="E140" s="62"/>
      <c r="F140" s="62"/>
    </row>
    <row r="141" spans="1:6" s="1" customFormat="1" ht="14.25" x14ac:dyDescent="0.2">
      <c r="A141" s="172"/>
      <c r="B141" s="173"/>
      <c r="C141" s="62"/>
      <c r="D141" s="62"/>
      <c r="E141" s="62"/>
      <c r="F141" s="62"/>
    </row>
    <row r="142" spans="1:6" s="1" customFormat="1" ht="14.25" x14ac:dyDescent="0.2">
      <c r="A142" s="172"/>
      <c r="B142" s="173"/>
      <c r="C142" s="62"/>
      <c r="D142" s="62"/>
      <c r="E142" s="62"/>
      <c r="F142" s="62"/>
    </row>
    <row r="143" spans="1:6" s="1" customFormat="1" ht="14.25" x14ac:dyDescent="0.2">
      <c r="A143" s="172"/>
      <c r="B143" s="173"/>
      <c r="C143" s="62"/>
      <c r="D143" s="62"/>
      <c r="E143" s="62"/>
      <c r="F143" s="62"/>
    </row>
    <row r="144" spans="1:6" s="1" customFormat="1" ht="14.25" x14ac:dyDescent="0.2">
      <c r="A144" s="172"/>
      <c r="B144" s="173"/>
      <c r="C144" s="62"/>
      <c r="D144" s="62"/>
      <c r="E144" s="62"/>
      <c r="F144" s="62"/>
    </row>
    <row r="145" s="1" customFormat="1" ht="14.25" x14ac:dyDescent="0.2"/>
    <row r="146" s="1" customFormat="1" ht="14.25" x14ac:dyDescent="0.2"/>
    <row r="147" s="1" customFormat="1" ht="14.25" x14ac:dyDescent="0.2"/>
    <row r="148" s="1" customFormat="1" ht="14.25" x14ac:dyDescent="0.2"/>
    <row r="149" s="1" customFormat="1" ht="14.25" x14ac:dyDescent="0.2"/>
    <row r="150" s="1" customFormat="1" ht="14.25" x14ac:dyDescent="0.2"/>
    <row r="151" s="1" customFormat="1" ht="14.25" x14ac:dyDescent="0.2"/>
    <row r="152" s="1" customFormat="1" ht="14.25" x14ac:dyDescent="0.2"/>
    <row r="153" s="1" customFormat="1" ht="14.25" x14ac:dyDescent="0.2"/>
    <row r="154" s="1" customFormat="1" ht="14.25" x14ac:dyDescent="0.2"/>
    <row r="155" s="1" customFormat="1" ht="14.25" x14ac:dyDescent="0.2"/>
    <row r="156" s="1" customFormat="1" ht="14.25" x14ac:dyDescent="0.2"/>
    <row r="157" s="1" customFormat="1" ht="14.25" x14ac:dyDescent="0.2"/>
    <row r="158" s="1" customFormat="1" ht="14.25" x14ac:dyDescent="0.2"/>
    <row r="159" s="1" customFormat="1" ht="14.25" x14ac:dyDescent="0.2"/>
    <row r="160" s="1" customFormat="1" ht="14.25" x14ac:dyDescent="0.2"/>
    <row r="161" s="1" customFormat="1" ht="14.25" x14ac:dyDescent="0.2"/>
    <row r="162" s="1" customFormat="1" ht="14.25" x14ac:dyDescent="0.2"/>
    <row r="163" s="1" customFormat="1" ht="14.25" x14ac:dyDescent="0.2"/>
    <row r="165" s="1" customFormat="1" ht="14.25" x14ac:dyDescent="0.2"/>
    <row r="166" s="1" customFormat="1" ht="14.25" x14ac:dyDescent="0.2"/>
    <row r="167"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81" s="1" customFormat="1" ht="14.25" x14ac:dyDescent="0.2"/>
    <row r="182" s="1" customFormat="1" ht="14.25" x14ac:dyDescent="0.2"/>
    <row r="183"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9" s="1" customFormat="1" ht="14.25" x14ac:dyDescent="0.2"/>
    <row r="200" s="1" customFormat="1" ht="14.25" x14ac:dyDescent="0.2"/>
    <row r="201"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2" s="1" customFormat="1" ht="14.25" x14ac:dyDescent="0.2"/>
    <row r="223" s="1" customFormat="1" ht="14.25" x14ac:dyDescent="0.2"/>
    <row r="224"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8" s="1" customFormat="1" ht="14.25" x14ac:dyDescent="0.2"/>
    <row r="259" s="1" customFormat="1" ht="14.25" x14ac:dyDescent="0.2"/>
    <row r="260" s="1" customFormat="1" ht="14.25" x14ac:dyDescent="0.2"/>
    <row r="263" s="1" customFormat="1" ht="14.25" x14ac:dyDescent="0.2"/>
    <row r="264" s="1" customFormat="1" ht="14.25" x14ac:dyDescent="0.2"/>
    <row r="265" s="1" customFormat="1" ht="14.25" x14ac:dyDescent="0.2"/>
    <row r="266" s="1" customFormat="1" ht="14.25" x14ac:dyDescent="0.2"/>
    <row r="267" s="1" customFormat="1" ht="14.25" x14ac:dyDescent="0.2"/>
    <row r="268" s="1" customFormat="1" ht="14.25" x14ac:dyDescent="0.2"/>
    <row r="272" s="1" customFormat="1" ht="14.25" x14ac:dyDescent="0.2"/>
    <row r="273" s="1" customFormat="1" ht="14.25" x14ac:dyDescent="0.2"/>
    <row r="274"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5" s="1" customFormat="1" ht="14.25" x14ac:dyDescent="0.2"/>
    <row r="296" s="1" customFormat="1" ht="14.25" x14ac:dyDescent="0.2"/>
    <row r="297" s="1" customFormat="1" ht="14.25" x14ac:dyDescent="0.2"/>
    <row r="300" s="1" customFormat="1" ht="14.25" x14ac:dyDescent="0.2"/>
    <row r="301" s="1" customFormat="1" ht="14.25" x14ac:dyDescent="0.2"/>
    <row r="302" s="1" customFormat="1" ht="14.25" x14ac:dyDescent="0.2"/>
    <row r="305" s="1" customFormat="1" ht="14.25" x14ac:dyDescent="0.2"/>
    <row r="306" s="1" customFormat="1" ht="14.25" x14ac:dyDescent="0.2"/>
    <row r="307" s="1" customFormat="1" ht="14.25" x14ac:dyDescent="0.2"/>
    <row r="308" s="1" customFormat="1" ht="14.25" x14ac:dyDescent="0.2"/>
    <row r="310" s="1" customFormat="1" ht="14.25" x14ac:dyDescent="0.2"/>
    <row r="311" s="1" customFormat="1" ht="14.25" x14ac:dyDescent="0.2"/>
    <row r="312" s="1" customFormat="1" ht="14.25" x14ac:dyDescent="0.2"/>
    <row r="315" s="1" customFormat="1" ht="14.25" x14ac:dyDescent="0.2"/>
    <row r="316" s="1" customFormat="1" ht="14.25" x14ac:dyDescent="0.2"/>
    <row r="317" s="1" customFormat="1" ht="14.25" x14ac:dyDescent="0.2"/>
    <row r="318" s="1" customFormat="1" ht="14.25" x14ac:dyDescent="0.2"/>
    <row r="321" s="1" customFormat="1" ht="14.25" x14ac:dyDescent="0.2"/>
    <row r="322" s="1" customFormat="1" ht="14.25" x14ac:dyDescent="0.2"/>
    <row r="323"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2" s="1" customFormat="1" ht="14.25" x14ac:dyDescent="0.2"/>
    <row r="333" s="1" customFormat="1" ht="14.25" x14ac:dyDescent="0.2"/>
    <row r="334"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sheetData>
  <mergeCells count="147">
    <mergeCell ref="A140:B140"/>
    <mergeCell ref="A141:B141"/>
    <mergeCell ref="A142:B142"/>
    <mergeCell ref="A143:B143"/>
    <mergeCell ref="A144:B144"/>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2:B22"/>
    <mergeCell ref="A23:B23"/>
    <mergeCell ref="A24:B24"/>
    <mergeCell ref="A25:B25"/>
    <mergeCell ref="A14:B14"/>
    <mergeCell ref="A15:B15"/>
    <mergeCell ref="A16:B16"/>
    <mergeCell ref="A17:B17"/>
    <mergeCell ref="A18:B18"/>
    <mergeCell ref="A19:B19"/>
    <mergeCell ref="A10:B10"/>
    <mergeCell ref="A11:B11"/>
    <mergeCell ref="A12:B12"/>
    <mergeCell ref="A13:B13"/>
    <mergeCell ref="A1:A6"/>
    <mergeCell ref="B1:B2"/>
    <mergeCell ref="C1:E2"/>
    <mergeCell ref="A20:B20"/>
    <mergeCell ref="A21:B21"/>
    <mergeCell ref="F1:F2"/>
    <mergeCell ref="B3:B4"/>
    <mergeCell ref="C3:E4"/>
    <mergeCell ref="F3:F4"/>
    <mergeCell ref="B5:B6"/>
    <mergeCell ref="C5:E6"/>
    <mergeCell ref="F5:F6"/>
    <mergeCell ref="A8:B8"/>
    <mergeCell ref="A9: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Festival Centro</vt:lpstr>
      <vt:lpstr>Impresiones</vt:lpstr>
      <vt:lpstr>Serv ploter prod pieza comun</vt:lpstr>
      <vt:lpstr>Prendas de vestir</vt:lpstr>
      <vt:lpstr>Elementos de papeleri</vt:lpstr>
      <vt:lpstr>Insumos </vt:lpstr>
      <vt:lpstr>Insumos recurso humano</vt:lpstr>
      <vt:lpstr>Alquiler</vt:lpstr>
      <vt:lpstr>Servicios Generales</vt:lpstr>
      <vt:lpstr>Refrigerios</vt:lpstr>
      <vt:lpstr>Señaliz, demarcac</vt:lpstr>
      <vt:lpstr>Extintores</vt:lpstr>
      <vt:lpstr>Elementos SST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Calderon Castellanos</dc:creator>
  <cp:lastModifiedBy>Epitacia Castillo Rincon</cp:lastModifiedBy>
  <cp:lastPrinted>2019-11-05T15:05:37Z</cp:lastPrinted>
  <dcterms:created xsi:type="dcterms:W3CDTF">2018-11-28T22:29:51Z</dcterms:created>
  <dcterms:modified xsi:type="dcterms:W3CDTF">2019-12-16T22:05:50Z</dcterms:modified>
</cp:coreProperties>
</file>