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MMORENO\Documents\FUGA-CONTRATO-18-2022\Obligación 3 Seguiimiento temas SGC\Agosto\PETH\"/>
    </mc:Choice>
  </mc:AlternateContent>
  <xr:revisionPtr revIDLastSave="0" documentId="8_{4AA5B15B-424C-4474-8761-A0BE291BD4B4}" xr6:coauthVersionLast="47" xr6:coauthVersionMax="47" xr10:uidLastSave="{00000000-0000-0000-0000-000000000000}"/>
  <bookViews>
    <workbookView xWindow="-120" yWindow="-120" windowWidth="20730" windowHeight="11160" xr2:uid="{00000000-000D-0000-FFFF-FFFF0000000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PIC!$B$57</definedName>
    <definedName name="_xlnm.Print_Area" localSheetId="1">PBII!$A$1:$T$54</definedName>
    <definedName name="_xlnm.Print_Area" localSheetId="0">PIC!$A$1:$T$84</definedName>
    <definedName name="_xlnm.Print_Area" localSheetId="2">PSST!$A$1:$T$43</definedName>
    <definedName name="_xlnm.Print_Area" localSheetId="3">PV!$A$1:$T$35</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4" i="7" l="1"/>
  <c r="O43" i="7"/>
  <c r="I44" i="7"/>
  <c r="I43" i="7"/>
  <c r="O47" i="7"/>
  <c r="O46" i="7"/>
  <c r="I47" i="7"/>
  <c r="I46" i="7"/>
  <c r="O36" i="7"/>
  <c r="I36" i="7"/>
  <c r="O33" i="7"/>
  <c r="I33" i="7"/>
  <c r="O55" i="7"/>
  <c r="I55" i="7"/>
  <c r="O32" i="7"/>
  <c r="I32" i="7"/>
  <c r="O31" i="7"/>
  <c r="I31" i="7"/>
  <c r="O30" i="7"/>
  <c r="I30" i="7"/>
  <c r="O24" i="7"/>
  <c r="I24" i="7"/>
  <c r="O56" i="7"/>
  <c r="I56" i="7"/>
  <c r="O21" i="3"/>
  <c r="G23" i="3"/>
  <c r="O22" i="3" s="1"/>
  <c r="O23" i="3" s="1"/>
  <c r="I21" i="3"/>
  <c r="O21" i="5"/>
  <c r="O25" i="5"/>
  <c r="O26" i="5"/>
  <c r="O27" i="5"/>
  <c r="O23" i="5"/>
  <c r="O24" i="5"/>
  <c r="O22" i="5"/>
  <c r="O28" i="5"/>
  <c r="O29" i="5"/>
  <c r="O30" i="5"/>
  <c r="I21" i="5"/>
  <c r="I25" i="5"/>
  <c r="I26" i="5"/>
  <c r="I27" i="5"/>
  <c r="I23" i="5"/>
  <c r="I24" i="5"/>
  <c r="I22" i="5"/>
  <c r="I28" i="5"/>
  <c r="I29" i="5"/>
  <c r="I30" i="5"/>
  <c r="G31" i="5"/>
  <c r="O23" i="7"/>
  <c r="I23" i="7"/>
  <c r="I34" i="6"/>
  <c r="O34" i="6"/>
  <c r="O31" i="6"/>
  <c r="I31" i="6"/>
  <c r="G71" i="7"/>
  <c r="O70" i="7"/>
  <c r="O69" i="7"/>
  <c r="O68" i="7"/>
  <c r="O67" i="7"/>
  <c r="O66" i="7"/>
  <c r="O65" i="7"/>
  <c r="O64" i="7"/>
  <c r="O63" i="7"/>
  <c r="O62" i="7"/>
  <c r="O61" i="7"/>
  <c r="O60" i="7"/>
  <c r="O59" i="7"/>
  <c r="O58" i="7"/>
  <c r="O57" i="7"/>
  <c r="O54" i="7"/>
  <c r="O53" i="7"/>
  <c r="O52" i="7"/>
  <c r="O51" i="7"/>
  <c r="O50" i="7"/>
  <c r="O49" i="7"/>
  <c r="O42" i="7"/>
  <c r="O41" i="7"/>
  <c r="O40" i="7"/>
  <c r="O39" i="7"/>
  <c r="O38" i="7"/>
  <c r="O37" i="7"/>
  <c r="O48" i="7"/>
  <c r="O45" i="7"/>
  <c r="O35" i="7"/>
  <c r="O34" i="7"/>
  <c r="O29" i="7"/>
  <c r="O28" i="7"/>
  <c r="O27" i="7"/>
  <c r="O26" i="7"/>
  <c r="O25" i="7"/>
  <c r="O22" i="7"/>
  <c r="I70" i="7"/>
  <c r="I69" i="7"/>
  <c r="I68" i="7"/>
  <c r="I67" i="7"/>
  <c r="I66" i="7"/>
  <c r="I65" i="7"/>
  <c r="I64" i="7"/>
  <c r="I63" i="7"/>
  <c r="I62" i="7"/>
  <c r="I61" i="7"/>
  <c r="I60" i="7"/>
  <c r="I59" i="7"/>
  <c r="I58" i="7"/>
  <c r="I57" i="7"/>
  <c r="I54" i="7"/>
  <c r="I53" i="7"/>
  <c r="I52" i="7"/>
  <c r="I51" i="7"/>
  <c r="I50" i="7"/>
  <c r="I49" i="7"/>
  <c r="I42" i="7"/>
  <c r="I41" i="7"/>
  <c r="I40" i="7"/>
  <c r="I39" i="7"/>
  <c r="I38" i="7"/>
  <c r="I37" i="7"/>
  <c r="I48" i="7"/>
  <c r="I45" i="7"/>
  <c r="I35" i="7"/>
  <c r="I34" i="7"/>
  <c r="I29" i="7"/>
  <c r="I28" i="7"/>
  <c r="I27" i="7"/>
  <c r="I26" i="7"/>
  <c r="I25" i="7"/>
  <c r="I22" i="7"/>
  <c r="I40" i="6"/>
  <c r="I41" i="6"/>
  <c r="I39" i="6"/>
  <c r="I33" i="6"/>
  <c r="I32" i="6"/>
  <c r="I30" i="6"/>
  <c r="I29" i="6"/>
  <c r="I28" i="6"/>
  <c r="I27" i="6"/>
  <c r="I24" i="6"/>
  <c r="I25" i="6"/>
  <c r="I22" i="6"/>
  <c r="I21" i="6"/>
  <c r="I26" i="6"/>
  <c r="I36" i="6"/>
  <c r="I35" i="6"/>
  <c r="I38" i="6"/>
  <c r="I37" i="6"/>
  <c r="O40" i="6"/>
  <c r="O41" i="6"/>
  <c r="O39" i="6"/>
  <c r="O33" i="6"/>
  <c r="O32" i="6"/>
  <c r="O30" i="6"/>
  <c r="O29" i="6"/>
  <c r="O28" i="6"/>
  <c r="O27" i="6"/>
  <c r="O24" i="6"/>
  <c r="O25" i="6"/>
  <c r="O22" i="6"/>
  <c r="O21" i="6"/>
  <c r="O26" i="6"/>
  <c r="O36" i="6"/>
  <c r="O35" i="6"/>
  <c r="O37" i="6"/>
  <c r="O23" i="6"/>
  <c r="N42" i="6"/>
  <c r="I23" i="6"/>
  <c r="H42" i="6"/>
  <c r="N71" i="7"/>
  <c r="H71" i="7"/>
  <c r="G42" i="6"/>
  <c r="O21" i="7"/>
  <c r="I21" i="7"/>
  <c r="O38" i="6"/>
  <c r="O31" i="5" l="1"/>
  <c r="I22" i="3"/>
  <c r="I23" i="3" s="1"/>
  <c r="I42" i="6"/>
  <c r="O42" i="6"/>
  <c r="I31" i="5"/>
  <c r="O71" i="7"/>
  <c r="I71" i="7"/>
  <c r="H23" i="3"/>
  <c r="N31" i="5"/>
  <c r="H31" i="5"/>
  <c r="N23" i="3"/>
</calcChain>
</file>

<file path=xl/sharedStrings.xml><?xml version="1.0" encoding="utf-8"?>
<sst xmlns="http://schemas.openxmlformats.org/spreadsheetml/2006/main" count="666" uniqueCount="252">
  <si>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</si>
  <si>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</si>
  <si>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</si>
  <si>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</si>
  <si>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</si>
  <si>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</si>
  <si>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</si>
  <si>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</si>
  <si>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</si>
  <si>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</si>
  <si>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</si>
  <si>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</si>
  <si>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</si>
  <si>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</si>
  <si>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</si>
  <si>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</si>
  <si>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</si>
  <si>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</si>
  <si>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</si>
  <si>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</si>
  <si>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</si>
  <si>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</si>
  <si>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</si>
  <si>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</si>
  <si>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</si>
  <si>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</si>
  <si>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</si>
  <si>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</si>
  <si>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</si>
  <si>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</si>
  <si>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</si>
  <si>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</si>
  <si>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</si>
  <si>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</si>
  <si>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</si>
  <si>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</si>
  <si>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</si>
  <si>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</si>
  <si>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</si>
  <si>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</si>
  <si>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</si>
  <si>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</si>
  <si>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</si>
  <si>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</si>
  <si>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</si>
  <si>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</si>
  <si>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</si>
  <si>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</si>
  <si>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</si>
  <si>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</si>
  <si>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</si>
  <si>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</si>
  <si>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</si>
  <si>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</si>
  <si>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</si>
  <si>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</si>
  <si>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</si>
  <si>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</si>
  <si>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</si>
  <si>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</si>
  <si>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</si>
  <si>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</si>
  <si>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</si>
  <si>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</si>
  <si>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</si>
  <si>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</si>
  <si>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</si>
  <si>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</si>
  <si>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</si>
  <si>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</si>
  <si>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</si>
  <si>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</si>
  <si>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</si>
  <si>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</si>
  <si>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</si>
  <si>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</si>
  <si>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t>Vigencia del Plan:</t>
  </si>
  <si>
    <t xml:space="preserve"> Versión 1</t>
  </si>
  <si>
    <t>Nombre: LINA STEFANIA AREVALO SANABRIA</t>
  </si>
  <si>
    <t>Cargo: CONTRATISTA TALENTO HUMANO</t>
  </si>
  <si>
    <t>REVISÓ:</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</si>
  <si>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</si>
  <si>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</si>
  <si>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</si>
  <si>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</si>
  <si>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</si>
  <si>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</si>
  <si>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</si>
  <si>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</si>
  <si>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</si>
  <si>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</si>
  <si>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</si>
  <si>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</si>
  <si>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</si>
  <si>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</si>
  <si>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</si>
  <si>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</si>
  <si>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</si>
  <si>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</si>
  <si>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</si>
  <si>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</si>
  <si>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</si>
  <si>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</si>
  <si>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</si>
  <si>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</si>
  <si>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</si>
  <si>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4 divulgaciones programadas) * 100</t>
  </si>
  <si>
    <t xml:space="preserve">Mantenimiento de extintores realizado  (Si:100%, No:0%) </t>
  </si>
  <si>
    <t>(# de informes entregados/ 2 informes programados) * 100</t>
  </si>
  <si>
    <t>(# jornadas realizadas /  1 jornadas programadas) * 100</t>
  </si>
  <si>
    <t>(# de actividades realizada /  1 actividad programada) * 100</t>
  </si>
  <si>
    <t>(# de boletines institucionales divulgados /  1 actividad programada) * 100</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</si>
  <si>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</si>
  <si>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</si>
  <si>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</si>
  <si>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</si>
  <si>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</si>
  <si>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</si>
  <si>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</si>
  <si>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</si>
  <si>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</si>
  <si>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</si>
  <si>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</si>
  <si>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</si>
  <si>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</si>
  <si>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Plan de Incentivos</t>
  </si>
  <si>
    <t>Plan de Salud y Seguridad en el Trabajo</t>
  </si>
  <si>
    <r>
      <t xml:space="preserve">Informe semestral de las vacantes presentadas durante la vigencia.
</t>
    </r>
    <r>
      <rPr>
        <b/>
        <sz val="11"/>
        <color theme="1"/>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</si>
  <si>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</si>
  <si>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</si>
  <si>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</si>
  <si>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</si>
  <si>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</si>
  <si>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</si>
  <si>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</si>
  <si>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</si>
  <si>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t>(# de boletines divulgados /  1 divulgación programada) * 100</t>
  </si>
  <si>
    <t>(# ferias realizadas /  1 feria  programada) * 100</t>
  </si>
  <si>
    <t>Nombre: IRMA BARRERA BARRERA</t>
  </si>
  <si>
    <t>Versión 2</t>
  </si>
  <si>
    <t>Se ajusto la actividad, indicador y producto entregable respecto a la programación del rediseño institucional</t>
  </si>
  <si>
    <t>Contrato celebrado en SECOP II</t>
  </si>
  <si>
    <t>Contratación realizada
(Si: 100%, No: 0%)</t>
  </si>
  <si>
    <t>Se ajusta fechas de la actividad de sensibilización en la vacunación</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</si>
  <si>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color theme="1"/>
        <rFont val="Arial"/>
        <family val="2"/>
      </rPr>
      <t>(PN-GU-01</t>
    </r>
    <r>
      <rPr>
        <sz val="11"/>
        <color theme="1"/>
        <rFont val="Arial"/>
        <family val="2"/>
      </rPr>
      <t xml:space="preserve">) en el Sistema Integrado de Gestión de la FUGA para mayor claridad sobre los campos de este formato y la manera de diligenciarlo y hacerle seguimiento. </t>
    </r>
  </si>
  <si>
    <r>
      <t xml:space="preserve">Contratar el estudio para el rediseño organizacional de la FUGA.
</t>
    </r>
    <r>
      <rPr>
        <b/>
        <sz val="11"/>
        <color theme="1"/>
        <rFont val="Arial"/>
        <family val="2"/>
      </rPr>
      <t>Responsable: GTH</t>
    </r>
  </si>
  <si>
    <t>Boletín institucional / INTRANET de divulgación de oferta o Listado de asistencia o acta de inducción o evaluación de la inducción o PPT</t>
  </si>
  <si>
    <t xml:space="preserve">* La Segunda línea de defensa realizará seguimientos por muestreo de acuerdo con su cronograma anual . </t>
  </si>
  <si>
    <t>Se ajustaron las evidencias en las actividades  y se incluyeron las capacitaciones en plásticos de un solo uso, gestión de peticiones, manual de servicio a la ciudadanía, buenas practicas en servicio a la ciudadanía, defensor de la ciudadanía, atención a auditorias y desarrollo de habilidades contables.</t>
  </si>
  <si>
    <t>Subdirectora de Gestión Corporativa</t>
  </si>
  <si>
    <t>Misión</t>
  </si>
  <si>
    <t>Porcentaje de cumplimiento</t>
  </si>
  <si>
    <t>Boletín institucional / INTRANET de divulgación de oferta o listado de asistencia o programación en Google Calendario o PPT</t>
  </si>
  <si>
    <t>Versión 3</t>
  </si>
  <si>
    <t>Se reprogramaron las siguientes actividades: diseño y formulación de políticas públicas; innovación y gestión del conocimiento; y actividad teórico-practica donde se visibilicen los procedimientos que deben ser adelantados para el cumplimiento de los informes presupuestales, programación y seguimiento de acuerdo con la normatividad vigente, temas contables. Se ajusta productos entregables, agregando como forma de divulgación el correo masivo de Talento Humano y el Chat Institucional.</t>
  </si>
  <si>
    <r>
      <t xml:space="preserve">Capacitación en Innovación y Gestión del Conocimiento.
</t>
    </r>
    <r>
      <rPr>
        <b/>
        <sz val="11"/>
        <rFont val="Arial"/>
        <family val="2"/>
      </rPr>
      <t>Responsable: GTH</t>
    </r>
  </si>
  <si>
    <r>
      <t xml:space="preserve">Capacitación en diseño y formulación de políticas públicas.
</t>
    </r>
    <r>
      <rPr>
        <b/>
        <sz val="11"/>
        <rFont val="Arial"/>
        <family val="2"/>
      </rPr>
      <t>Responsable: GTH</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</si>
  <si>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rFont val="Arial"/>
        <family val="2"/>
      </rPr>
      <t>Responsable: GTH</t>
    </r>
  </si>
  <si>
    <t>Se ajusta productos entregables, agregando como forma de divulgación el correo masivo de Talento Humano y el Chat Institucional.</t>
  </si>
  <si>
    <t>(# de boletines institucionales divulgados /  1 divulgación programada) * 100</t>
  </si>
  <si>
    <t>Acta de reunión de reconocimiento o lista de asistencia o boletín institucional de invitación a la actividad / INTRANET o programación en Google Calendario</t>
  </si>
  <si>
    <t>Se ajustaron las evidencias, incluyendo en la misma, la divulgación por INTRANET</t>
  </si>
  <si>
    <t>Exámenes médicos ocupacionales periódicos realizados
(Si: 100%, No: 0%)</t>
  </si>
  <si>
    <t>Exámenes médicos ocupacionales de trabajo en alturas realizados
(Si: 100%, No: 0%)</t>
  </si>
  <si>
    <t>Informe presentado a la líder del proceso</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</si>
  <si>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rFont val="Arial"/>
        <family val="2"/>
      </rPr>
      <t>(PN-GU-01</t>
    </r>
    <r>
      <rPr>
        <sz val="11"/>
        <rFont val="Arial"/>
        <family val="2"/>
      </rPr>
      <t xml:space="preserve">) en el Sistema Integrado de Gestión de la FUGA para mayor claridad sobre los campos de este formato y la manera de diligenciarlo y hacerle seguimiento. </t>
    </r>
  </si>
  <si>
    <r>
      <t xml:space="preserve">Reunión Asincrónica donde se socialice información de interés sobre el tema acuerdos de gestión.
</t>
    </r>
    <r>
      <rPr>
        <b/>
        <sz val="11"/>
        <rFont val="Arial"/>
        <family val="2"/>
      </rPr>
      <t>Responsable: GTH</t>
    </r>
  </si>
  <si>
    <r>
      <t>Capacitación en la</t>
    </r>
    <r>
      <rPr>
        <sz val="11"/>
        <rFont val="Calibri"/>
        <family val="2"/>
      </rPr>
      <t xml:space="preserve"> </t>
    </r>
    <r>
      <rPr>
        <sz val="11"/>
        <rFont val="Arial"/>
        <family val="2"/>
      </rPr>
      <t xml:space="preserve">estrategia de </t>
    </r>
    <r>
      <rPr>
        <i/>
        <sz val="11"/>
        <rFont val="Arial"/>
        <family val="2"/>
      </rPr>
      <t>“cero papel”</t>
    </r>
    <r>
      <rPr>
        <sz val="11"/>
        <rFont val="Arial"/>
        <family val="2"/>
      </rPr>
      <t xml:space="preserve"> de la FUGA (PIGA)
</t>
    </r>
    <r>
      <rPr>
        <b/>
        <sz val="11"/>
        <rFont val="Arial"/>
        <family val="2"/>
      </rPr>
      <t>Responsable: RECURSOS FISICOS</t>
    </r>
  </si>
  <si>
    <r>
      <t xml:space="preserve">Capacitación en LIDERAZGO- COACHING.
</t>
    </r>
    <r>
      <rPr>
        <b/>
        <sz val="11"/>
        <rFont val="Arial"/>
        <family val="2"/>
      </rPr>
      <t>Responsable: DIR GENERAL - GTH</t>
    </r>
  </si>
  <si>
    <r>
      <t xml:space="preserve">Inducción y reinducción presencial o virtual.
</t>
    </r>
    <r>
      <rPr>
        <b/>
        <sz val="11"/>
        <rFont val="Arial"/>
        <family val="2"/>
      </rPr>
      <t>Responsable: GTH</t>
    </r>
  </si>
  <si>
    <r>
      <t xml:space="preserve">Capacitación de defensor de la ciudadanía (incluida en la inducción y reinducción)
</t>
    </r>
    <r>
      <rPr>
        <b/>
        <sz val="11"/>
        <rFont val="Arial"/>
        <family val="2"/>
      </rPr>
      <t>Responsable: ATENCIÓN AL CIUDADANO</t>
    </r>
  </si>
  <si>
    <r>
      <t xml:space="preserve">Capacitación en ORFEO.
</t>
    </r>
    <r>
      <rPr>
        <b/>
        <sz val="11"/>
        <rFont val="Arial"/>
        <family val="2"/>
      </rPr>
      <t>Responsable: GESTIÓN DOCUMENTAL</t>
    </r>
  </si>
  <si>
    <r>
      <t xml:space="preserve">Capacitación en Conflicto de Intereses
</t>
    </r>
    <r>
      <rPr>
        <b/>
        <sz val="11"/>
        <rFont val="Arial"/>
        <family val="2"/>
      </rPr>
      <t>Responsable: GTH</t>
    </r>
  </si>
  <si>
    <r>
      <t xml:space="preserve">Capacitación en Contratación Pública (estudios previos).
</t>
    </r>
    <r>
      <rPr>
        <b/>
        <sz val="11"/>
        <rFont val="Arial"/>
        <family val="2"/>
      </rPr>
      <t>Responsable: OAJ</t>
    </r>
  </si>
  <si>
    <r>
      <t xml:space="preserve">Sensibilización sobre gestión de trámites y otros procedimientos administrativos (PAAC).
</t>
    </r>
    <r>
      <rPr>
        <b/>
        <sz val="11"/>
        <rFont val="Arial"/>
        <family val="2"/>
      </rPr>
      <t>Responsable: OAP</t>
    </r>
  </si>
  <si>
    <t>Divulgación de la actividad a través de: Boletín institucional / INTRANET/ Chat institucional / correo electrónico de Talento Humano o listado de asistencia o programación en Google Calendario o PPT o evaluación de la actividad.</t>
  </si>
  <si>
    <r>
      <t xml:space="preserve">Capacitación en el manual de servicio a la Ciudadanía FUGA (Plan de Acción de Atención al Ciudadano)
</t>
    </r>
    <r>
      <rPr>
        <b/>
        <sz val="11"/>
        <rFont val="Arial"/>
        <family val="2"/>
      </rPr>
      <t>Responsable: ATENCIÓN AL CIUDADANO</t>
    </r>
  </si>
  <si>
    <r>
      <t xml:space="preserve">Realizar taller de lenguaje claro y generación de información sencilla y amable (PAAC).
</t>
    </r>
    <r>
      <rPr>
        <b/>
        <sz val="11"/>
        <rFont val="Arial"/>
        <family val="2"/>
      </rPr>
      <t>Responsable: OAP - COMUNICACIONES</t>
    </r>
  </si>
  <si>
    <r>
      <t xml:space="preserve">Capacitación en buenas prácticas en servicio a la ciudadanía (Plan de Acción de Atención al Ciudadano).
</t>
    </r>
    <r>
      <rPr>
        <b/>
        <sz val="11"/>
        <rFont val="Arial"/>
        <family val="2"/>
      </rPr>
      <t>Responsable: ATENCIÓN AL CIUDADANO</t>
    </r>
  </si>
  <si>
    <r>
      <t xml:space="preserve">Capacitación en gestión de peticiones (Plan de Acción de Atención al Ciudadano).
</t>
    </r>
    <r>
      <rPr>
        <b/>
        <sz val="11"/>
        <rFont val="Arial"/>
        <family val="2"/>
      </rPr>
      <t>Responsable: ATENCIÓN AL CIUDADANO</t>
    </r>
  </si>
  <si>
    <r>
      <t xml:space="preserve">Capacitación en como atender auditorias. 
</t>
    </r>
    <r>
      <rPr>
        <b/>
        <sz val="11"/>
        <rFont val="Arial"/>
        <family val="2"/>
      </rPr>
      <t>Responsable: OCI</t>
    </r>
  </si>
  <si>
    <r>
      <t xml:space="preserve">Capacitación aplicación del decreto  092 de 2017 en la FUGA.
</t>
    </r>
    <r>
      <rPr>
        <b/>
        <sz val="11"/>
        <rFont val="Arial"/>
        <family val="2"/>
      </rPr>
      <t>Responsable: OAJ</t>
    </r>
  </si>
  <si>
    <r>
      <t>Capacitación en gestión de las tecnologías de la información (TICS), gobierno en línea, derecho de acceso a la información, seguridad de la información</t>
    </r>
    <r>
      <rPr>
        <sz val="12"/>
        <rFont val="Arial"/>
        <family val="2"/>
      </rPr>
      <t xml:space="preserve">.
</t>
    </r>
    <r>
      <rPr>
        <b/>
        <sz val="12"/>
        <rFont val="Arial"/>
        <family val="2"/>
      </rPr>
      <t>Responsable: GTH - GTIC</t>
    </r>
  </si>
  <si>
    <r>
      <t xml:space="preserve">Capacitación en Sistemas de Gestión y MIPG.
</t>
    </r>
    <r>
      <rPr>
        <b/>
        <sz val="11"/>
        <rFont val="Arial"/>
        <family val="2"/>
      </rPr>
      <t>Responsable: OAP</t>
    </r>
  </si>
  <si>
    <r>
      <t xml:space="preserve">Capacitación en indicadores de gestión.
</t>
    </r>
    <r>
      <rPr>
        <b/>
        <sz val="11"/>
        <rFont val="Arial"/>
        <family val="2"/>
      </rPr>
      <t>Responsable: OCI</t>
    </r>
  </si>
  <si>
    <r>
      <t xml:space="preserve">Capacitación para el desarrollo de habilidades en redacción de documentos.
</t>
    </r>
    <r>
      <rPr>
        <b/>
        <sz val="11"/>
        <rFont val="Arial"/>
        <family val="2"/>
      </rPr>
      <t>Responsable: GTH</t>
    </r>
  </si>
  <si>
    <r>
      <t xml:space="preserve">Capacitación en Gestión, defensa Jurídica y política de prevención del daño antijurídico.
</t>
    </r>
    <r>
      <rPr>
        <b/>
        <sz val="11"/>
        <rFont val="Arial"/>
        <family val="2"/>
      </rPr>
      <t>Responsable: GTH</t>
    </r>
  </si>
  <si>
    <r>
      <t xml:space="preserve">Capacitación en Seguridad Vial (PIMS).
</t>
    </r>
    <r>
      <rPr>
        <b/>
        <sz val="11"/>
        <rFont val="Arial"/>
        <family val="2"/>
      </rPr>
      <t>Responsable: GTH</t>
    </r>
  </si>
  <si>
    <r>
      <t xml:space="preserve">Capacitación en primeros auxilios, control de incendios y evacuación.
</t>
    </r>
    <r>
      <rPr>
        <b/>
        <sz val="11"/>
        <rFont val="Arial"/>
        <family val="2"/>
      </rPr>
      <t>Responsable: GTH</t>
    </r>
  </si>
  <si>
    <r>
      <t xml:space="preserve">Sensibilización sobre Ley de Transparencia y derecho a la información (PAAC).
</t>
    </r>
    <r>
      <rPr>
        <b/>
        <sz val="11"/>
        <rFont val="Arial"/>
        <family val="2"/>
      </rPr>
      <t>Responsable: OAP - ATENCIÓN AL CIUDADANO</t>
    </r>
  </si>
  <si>
    <r>
      <t xml:space="preserve">Sensibilización de planeación institucional y planes institucionales (PAAC).
</t>
    </r>
    <r>
      <rPr>
        <b/>
        <sz val="11"/>
        <rFont val="Arial"/>
        <family val="2"/>
      </rPr>
      <t>Responsable: OAP</t>
    </r>
  </si>
  <si>
    <r>
      <t>Capacitación en Generalidades y Conceptos Básicos de la Gestión Documental</t>
    </r>
    <r>
      <rPr>
        <sz val="12"/>
        <rFont val="Arial"/>
        <family val="2"/>
      </rPr>
      <t xml:space="preserve">.
</t>
    </r>
    <r>
      <rPr>
        <b/>
        <sz val="12"/>
        <rFont val="Arial"/>
        <family val="2"/>
      </rPr>
      <t>Responsable: GESTION DOCUMENTAL</t>
    </r>
  </si>
  <si>
    <r>
      <t xml:space="preserve">Sensibilización de la importancia de la rendición de cuentas y la participación ciudadana (PAAC).
</t>
    </r>
    <r>
      <rPr>
        <b/>
        <sz val="11"/>
        <rFont val="Arial"/>
        <family val="2"/>
      </rPr>
      <t>Responsable: OAP</t>
    </r>
  </si>
  <si>
    <r>
      <t xml:space="preserve">Capacitación en Riesgos Biomecánico (Ergonomía, manejo de cargas, desordenes musculo esqueléticos y como prevenirlos).
</t>
    </r>
    <r>
      <rPr>
        <b/>
        <sz val="11"/>
        <rFont val="Arial"/>
        <family val="2"/>
      </rPr>
      <t>Responsable: GTH</t>
    </r>
  </si>
  <si>
    <r>
      <t xml:space="preserve">Capacitación en sostenibilidad ambiental – Disposición de Residuos (PIGA).
</t>
    </r>
    <r>
      <rPr>
        <b/>
        <sz val="11"/>
        <rFont val="Arial"/>
        <family val="2"/>
      </rPr>
      <t>Responsable: RECURSOS FISICOS</t>
    </r>
  </si>
  <si>
    <r>
      <t xml:space="preserve">Capacitación en sostenibilidad ambiental – Uso eficiente del Agua (PIGA).
</t>
    </r>
    <r>
      <rPr>
        <b/>
        <sz val="11"/>
        <rFont val="Arial"/>
        <family val="2"/>
      </rPr>
      <t>Responsable: RECURSOS FISICOS</t>
    </r>
  </si>
  <si>
    <r>
      <t xml:space="preserve">Capacitación en Contratación Pública (supervisión de contratos).
</t>
    </r>
    <r>
      <rPr>
        <b/>
        <sz val="11"/>
        <rFont val="Arial"/>
        <family val="2"/>
      </rPr>
      <t>Responsable: OAJ</t>
    </r>
  </si>
  <si>
    <r>
      <t xml:space="preserve">Capacitación en Derechos de Autor.
</t>
    </r>
    <r>
      <rPr>
        <b/>
        <sz val="11"/>
        <rFont val="Arial"/>
        <family val="2"/>
      </rPr>
      <t>Responsable: OAJ</t>
    </r>
  </si>
  <si>
    <r>
      <t xml:space="preserve">Publicación de la oferta de capacitación de plásticos de un solo uso (PIGA).
</t>
    </r>
    <r>
      <rPr>
        <b/>
        <sz val="11"/>
        <rFont val="Arial"/>
        <family val="2"/>
      </rPr>
      <t>Responsable: RECURSOS FISICOS</t>
    </r>
  </si>
  <si>
    <t>Divulgación a través de: Boletín institucional o  INTRANET o Chat institucional o correo electrónico de Talento Humano.</t>
  </si>
  <si>
    <r>
      <t xml:space="preserve">Publicación de la oferta de capacitación que desarrolle competencias y actualice al personal involucrado en el proceso contable.
</t>
    </r>
    <r>
      <rPr>
        <b/>
        <sz val="11"/>
        <rFont val="Arial"/>
        <family val="2"/>
      </rPr>
      <t xml:space="preserve">Responsable: GTH </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</si>
  <si>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rFont val="Arial"/>
        <family val="2"/>
      </rPr>
      <t>Responsable: GTH</t>
    </r>
  </si>
  <si>
    <r>
      <t xml:space="preserve">Publicación semestral de la oferta DASCD.
</t>
    </r>
    <r>
      <rPr>
        <b/>
        <sz val="11"/>
        <rFont val="Arial"/>
        <family val="2"/>
      </rPr>
      <t>Responsable: GTH</t>
    </r>
  </si>
  <si>
    <r>
      <t xml:space="preserve">Publicación semestral de la oferta de Teletrabajo.
</t>
    </r>
    <r>
      <rPr>
        <b/>
        <sz val="11"/>
        <rFont val="Arial"/>
        <family val="2"/>
      </rPr>
      <t>Responsable: GTH</t>
    </r>
  </si>
  <si>
    <r>
      <t xml:space="preserve">Publicación de la oferta de capacitación de la Evaluación de Desempeño Laboral.
</t>
    </r>
    <r>
      <rPr>
        <b/>
        <sz val="11"/>
        <rFont val="Arial"/>
        <family val="2"/>
      </rPr>
      <t>Responsable: GTH</t>
    </r>
  </si>
  <si>
    <r>
      <t xml:space="preserve">Publicación de la oferta de capacitación en planificación o desarrollo territorial.
</t>
    </r>
    <r>
      <rPr>
        <b/>
        <sz val="11"/>
        <rFont val="Arial"/>
        <family val="2"/>
      </rPr>
      <t>Responsable: GTH</t>
    </r>
  </si>
  <si>
    <r>
      <t xml:space="preserve">Publicación de la oferta de capacitación de Buen Gobierno.
</t>
    </r>
    <r>
      <rPr>
        <b/>
        <sz val="11"/>
        <rFont val="Arial"/>
        <family val="2"/>
      </rPr>
      <t>Responsable: GTH</t>
    </r>
  </si>
  <si>
    <r>
      <t xml:space="preserve">Publicación de la oferta de capacitación de Derechos Humanos.
</t>
    </r>
    <r>
      <rPr>
        <b/>
        <sz val="11"/>
        <rFont val="Arial"/>
        <family val="2"/>
      </rPr>
      <t>Responsable: GTH</t>
    </r>
  </si>
  <si>
    <r>
      <t xml:space="preserve">Publicación de la oferta de capacitación en Gestión Administrativa.
</t>
    </r>
    <r>
      <rPr>
        <b/>
        <sz val="11"/>
        <rFont val="Arial"/>
        <family val="2"/>
      </rPr>
      <t>Responsable: GTH</t>
    </r>
  </si>
  <si>
    <r>
      <t xml:space="preserve">Publicación de la oferta de capacitación en participación ciudadana, rendición de cuentas y control social y/o servicio al ciudadano.
</t>
    </r>
    <r>
      <rPr>
        <b/>
        <sz val="11"/>
        <rFont val="Arial"/>
        <family val="2"/>
      </rPr>
      <t>Responsable: GTH</t>
    </r>
  </si>
  <si>
    <r>
      <t xml:space="preserve">Publicación de la oferta de capacitación en generación, procesamiento, reporte o difusión de información estadística.
</t>
    </r>
    <r>
      <rPr>
        <b/>
        <sz val="11"/>
        <rFont val="Arial"/>
        <family val="2"/>
      </rPr>
      <t>Responsable: GTH</t>
    </r>
  </si>
  <si>
    <r>
      <t xml:space="preserve">Publicación de la oferta de capacitación en Gobernanza para la paz.
</t>
    </r>
    <r>
      <rPr>
        <b/>
        <sz val="11"/>
        <rFont val="Arial"/>
        <family val="2"/>
      </rPr>
      <t>Responsable: GTH</t>
    </r>
  </si>
  <si>
    <r>
      <t xml:space="preserve">Publicación de la oferta de capacitación en Sostenibilidad ambiental.
</t>
    </r>
    <r>
      <rPr>
        <b/>
        <sz val="11"/>
        <rFont val="Arial"/>
        <family val="2"/>
      </rPr>
      <t>Responsable: GTH</t>
    </r>
  </si>
  <si>
    <r>
      <t xml:space="preserve">Envió por correo del manual de creación del valor público del DAFP.
</t>
    </r>
    <r>
      <rPr>
        <b/>
        <sz val="11"/>
        <rFont val="Arial"/>
        <family val="2"/>
      </rPr>
      <t>Responsable: GTH</t>
    </r>
  </si>
  <si>
    <r>
      <t xml:space="preserve">Publicación de la oferta de capacitación en la Política Pública de Servicio a la Ciudadanía.
</t>
    </r>
    <r>
      <rPr>
        <b/>
        <sz val="11"/>
        <rFont val="Arial"/>
        <family val="2"/>
      </rPr>
      <t>Responsable: GTH - SERVICIO AL CIUDADANO</t>
    </r>
  </si>
  <si>
    <r>
      <t xml:space="preserve">Publicación de la oferta para participar en programa de “Bilingüismo”,
</t>
    </r>
    <r>
      <rPr>
        <b/>
        <sz val="11"/>
        <rFont val="Arial"/>
        <family val="2"/>
      </rPr>
      <t>Responsable: GTH</t>
    </r>
  </si>
  <si>
    <t>Divulgación a través de: Boletín institucional / INTRANET/ Chat institucional / correo electrónico de Talento Humano</t>
  </si>
  <si>
    <r>
      <t xml:space="preserve">Publicación de la oferta de visibilizarían de programas de vivienda.
</t>
    </r>
    <r>
      <rPr>
        <b/>
        <sz val="11"/>
        <rFont val="Arial"/>
        <family val="2"/>
      </rPr>
      <t>Responsable: GTH</t>
    </r>
  </si>
  <si>
    <r>
      <t xml:space="preserve">Actividad de reconocimiento de la trayectoria laboral y agradecimiento por el servicio prestado.
</t>
    </r>
    <r>
      <rPr>
        <b/>
        <sz val="11"/>
        <rFont val="Arial"/>
        <family val="2"/>
      </rPr>
      <t>Responsable: GTH</t>
    </r>
  </si>
  <si>
    <r>
      <t xml:space="preserve">Publicación de la oferta de sensibilización en manejo de emociones, manejo del tiempo.
</t>
    </r>
    <r>
      <rPr>
        <b/>
        <sz val="11"/>
        <rFont val="Arial"/>
        <family val="2"/>
      </rPr>
      <t>Responsable: GTH</t>
    </r>
  </si>
  <si>
    <r>
      <t xml:space="preserve">Publicación de la oferta para participar en actividades deportivas.
</t>
    </r>
    <r>
      <rPr>
        <b/>
        <sz val="11"/>
        <rFont val="Arial"/>
        <family val="2"/>
      </rPr>
      <t>Responsable: GTH</t>
    </r>
  </si>
  <si>
    <r>
      <t xml:space="preserve">Publicación de la oferta para realizar caminata por sendero ecológico.
</t>
    </r>
    <r>
      <rPr>
        <b/>
        <sz val="11"/>
        <rFont val="Arial"/>
        <family val="2"/>
      </rPr>
      <t>Responsable: GTH</t>
    </r>
  </si>
  <si>
    <r>
      <t xml:space="preserve">Publicación de la oferta de actividades de promoción y prevención a la salud (Incluida en el PSST).
</t>
    </r>
    <r>
      <rPr>
        <b/>
        <sz val="11"/>
        <rFont val="Arial"/>
        <family val="2"/>
      </rPr>
      <t>Responsable: GTH</t>
    </r>
  </si>
  <si>
    <r>
      <t xml:space="preserve">Publicación de la oferta para participar en el taller de desvinculación laboral asistida.
</t>
    </r>
    <r>
      <rPr>
        <b/>
        <sz val="11"/>
        <rFont val="Arial"/>
        <family val="2"/>
      </rPr>
      <t>Responsable: GTH</t>
    </r>
  </si>
  <si>
    <r>
      <t xml:space="preserve">Actividad de sensibilización en donde participe la Alta Dirección en la socialización del Código de Integridad FUGA.
</t>
    </r>
    <r>
      <rPr>
        <b/>
        <sz val="11"/>
        <rFont val="Arial"/>
        <family val="2"/>
      </rPr>
      <t>Responsable: GTH - GESTORES DE INTEGRIDAD</t>
    </r>
  </si>
  <si>
    <r>
      <t xml:space="preserve">Una (1) celebración del día del servidor público.
</t>
    </r>
    <r>
      <rPr>
        <b/>
        <sz val="11"/>
        <rFont val="Arial"/>
        <family val="2"/>
      </rPr>
      <t>Responsable: GTH</t>
    </r>
  </si>
  <si>
    <t>Divulgación a través de: Boletín institucional / INTRANET/ Chat institucional / correo electrónico de Talento Humano o lista de asistencia o programación en Google Calendario</t>
  </si>
  <si>
    <r>
      <t xml:space="preserve">Un (1) concurso de decoración de oficinas para Halloween.
</t>
    </r>
    <r>
      <rPr>
        <b/>
        <sz val="11"/>
        <rFont val="Arial"/>
        <family val="2"/>
      </rPr>
      <t>Responsable: GTH</t>
    </r>
  </si>
  <si>
    <r>
      <t xml:space="preserve">Vacaciones recreativas.
</t>
    </r>
    <r>
      <rPr>
        <b/>
        <sz val="11"/>
        <rFont val="Arial"/>
        <family val="2"/>
      </rPr>
      <t>Responsable: GTH</t>
    </r>
  </si>
  <si>
    <r>
      <t xml:space="preserve">Bono para los dos primeros puestos en evento deportivo de la FUGA.
</t>
    </r>
    <r>
      <rPr>
        <b/>
        <sz val="11"/>
        <rFont val="Arial"/>
        <family val="2"/>
      </rPr>
      <t>Responsable: GTH</t>
    </r>
  </si>
  <si>
    <r>
      <t xml:space="preserve">Una (1) feria de talentos de los servidores .
</t>
    </r>
    <r>
      <rPr>
        <b/>
        <sz val="11"/>
        <rFont val="Arial"/>
        <family val="2"/>
      </rPr>
      <t>Responsable: GTH y comunicaciones</t>
    </r>
  </si>
  <si>
    <r>
      <t xml:space="preserve">Dos (2) celebraciones del día de la familia.
</t>
    </r>
    <r>
      <rPr>
        <b/>
        <sz val="11"/>
        <rFont val="Arial"/>
        <family val="2"/>
      </rPr>
      <t>Responsable: GTH</t>
    </r>
  </si>
  <si>
    <t>Divulgación a través de: Boletín institucional / INTRANET/ Chat institucional / correo electrónico de Talento Humano o lista de asistencia o acta de reunión o programación en Google Calendario</t>
  </si>
  <si>
    <r>
      <t xml:space="preserve">Publicación semestral de la oferta del FRADEC.
</t>
    </r>
    <r>
      <rPr>
        <b/>
        <sz val="11"/>
        <rFont val="Arial"/>
        <family val="2"/>
      </rPr>
      <t>Responsable: GTH</t>
    </r>
  </si>
  <si>
    <r>
      <t xml:space="preserve">Publicación de la oferta trimestral del Programa “Servimos”.
</t>
    </r>
    <r>
      <rPr>
        <b/>
        <sz val="11"/>
        <rFont val="Arial"/>
        <family val="2"/>
      </rPr>
      <t>Responsable: GTH</t>
    </r>
  </si>
  <si>
    <r>
      <t xml:space="preserve">Publicación semestral de la oferta de las actividades artísticas (artes, artesanías, entre otros) y culturales que adelante la FUGA, para participación de sus servidores.
</t>
    </r>
    <r>
      <rPr>
        <b/>
        <sz val="11"/>
        <rFont val="Arial"/>
        <family val="2"/>
      </rPr>
      <t>Responsable: GTH</t>
    </r>
  </si>
  <si>
    <r>
      <t xml:space="preserve">Evaluación del clima laboral con el DASCD.
</t>
    </r>
    <r>
      <rPr>
        <b/>
        <sz val="1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</si>
  <si>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rFont val="Arial"/>
        <family val="2"/>
      </rPr>
      <t>Responsable: GTH</t>
    </r>
  </si>
  <si>
    <r>
      <t xml:space="preserve">Con ocasión del cumpleaños se hará entrega de bono y día de permiso remunerado. 
</t>
    </r>
    <r>
      <rPr>
        <b/>
        <sz val="11"/>
        <rFont val="Arial"/>
        <family val="2"/>
      </rPr>
      <t>Responsable: GTH</t>
    </r>
  </si>
  <si>
    <t>Acta única o individual de reunión de entrega de bono</t>
  </si>
  <si>
    <r>
      <t xml:space="preserve">Campaña de sensibilización y promoción de la aplicación de la vacuna contra el COVID 19 con esquema completo.
</t>
    </r>
    <r>
      <rPr>
        <b/>
        <sz val="11"/>
        <rFont val="Arial"/>
        <family val="2"/>
      </rPr>
      <t xml:space="preserve">Responsable: GTH </t>
    </r>
  </si>
  <si>
    <r>
      <t xml:space="preserve">Realización de la jornada de formación experiencial para la prevención de riesgo psicosocial.
</t>
    </r>
    <r>
      <rPr>
        <b/>
        <sz val="11"/>
        <rFont val="Arial"/>
        <family val="2"/>
      </rPr>
      <t>Responsable: GTH</t>
    </r>
  </si>
  <si>
    <r>
      <t xml:space="preserve">Realización de actividades de estilos de vida y entorno saludable (Ambiental y Deporte, establecidas en el PBII)
</t>
    </r>
    <r>
      <rPr>
        <b/>
        <sz val="11"/>
        <rFont val="Arial"/>
        <family val="2"/>
      </rPr>
      <t>Responsable: GTH</t>
    </r>
  </si>
  <si>
    <r>
      <t xml:space="preserve">Realización de la semana de la salud.
</t>
    </r>
    <r>
      <rPr>
        <b/>
        <sz val="11"/>
        <rFont val="Arial"/>
        <family val="2"/>
      </rPr>
      <t>Responsable: GTH</t>
    </r>
  </si>
  <si>
    <r>
      <t xml:space="preserve">Mantenimiento de extintores
</t>
    </r>
    <r>
      <rPr>
        <b/>
        <sz val="1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</si>
  <si>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r>
    <r>
      <rPr>
        <b/>
        <sz val="11"/>
        <rFont val="Arial"/>
        <family val="2"/>
      </rPr>
      <t>Responsable: GTH</t>
    </r>
  </si>
  <si>
    <r>
      <t xml:space="preserve">Realizar el examen ocupacionales trabajo en alturas a quien corresponda. 
</t>
    </r>
    <r>
      <rPr>
        <b/>
        <sz val="11"/>
        <rFont val="Arial"/>
        <family val="2"/>
      </rPr>
      <t>Responsable: GTH</t>
    </r>
  </si>
  <si>
    <r>
      <t xml:space="preserve">Informe de desempeño del sistema de seguridad y salud en el trabajo expedido por el DASCD y la Universidad Santo Tomas.
</t>
    </r>
    <r>
      <rPr>
        <b/>
        <sz val="11"/>
        <rFont val="Arial"/>
        <family val="2"/>
      </rPr>
      <t>Responsable: GTH</t>
    </r>
  </si>
  <si>
    <r>
      <t xml:space="preserve">Implementar las actividades del Programa de vigilancia epidemiológica del riesgo psicosocial. 
</t>
    </r>
    <r>
      <rPr>
        <b/>
        <sz val="11"/>
        <rFont val="Arial"/>
        <family val="2"/>
      </rPr>
      <t>Responsable: GTH</t>
    </r>
  </si>
  <si>
    <r>
      <t xml:space="preserve">Informe de inspecciones de seguridad a las áreas locativas.  
</t>
    </r>
    <r>
      <rPr>
        <b/>
        <sz val="11"/>
        <rFont val="Arial"/>
        <family val="2"/>
      </rPr>
      <t>Responsable: GTH</t>
    </r>
  </si>
  <si>
    <t>Versión 4</t>
  </si>
  <si>
    <t xml:space="preserve">Por solicitud de OAP se reprogramaron las siguientes actividades: diseño y formulación de políticas públicas; y sensibilización de planeación institucional y planes institucionales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</si>
</sst>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_-"/>
    <numFmt numFmtId="165" formatCode="_ * #,##0.00_ ;_ * \-#,##0.00_ ;_ * &quot;-&quot;??_ ;_ @_ "/>
    <numFmt numFmtId="166" formatCode="0.0%"/>
    <numFmt numFmtId="167" formatCode="0.0"/>
  </numFmts>
  <fonts count="29" x14ac:knownFonts="1">
    <font>
      <sz val="11"/>
      <color theme="1"/>
      <name val="Calibri"/>
      <family val="2"/>
      <scheme val="minor"/>
    </font>
    <font>
      <sz val="10"/>
      <name val="Arial"/>
      <family val="2"/>
    </font>
    <font>
      <sz val="11"/>
      <color indexed="8"/>
      <name val="Calibri"/>
      <family val="2"/>
    </font>
    <font>
      <sz val="11"/>
      <color theme="1"/>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0"/>
      <color theme="1"/>
      <name val="Arial"/>
      <family val="2"/>
    </font>
    <font>
      <u/>
      <sz val="11"/>
      <color theme="10"/>
      <name val="Calibri"/>
      <family val="2"/>
      <scheme val="minor"/>
    </font>
    <font>
      <sz val="8"/>
      <name val="Calibri"/>
      <family val="2"/>
      <scheme val="minor"/>
    </font>
    <font>
      <b/>
      <sz val="11"/>
      <color theme="1"/>
      <name val="Arial"/>
      <family val="2"/>
    </font>
    <font>
      <b/>
      <sz val="10"/>
      <color theme="1"/>
      <name val="Arial"/>
      <family val="2"/>
    </font>
    <font>
      <sz val="18"/>
      <color theme="1"/>
      <name val="Arial"/>
      <family val="2"/>
    </font>
    <font>
      <sz val="14"/>
      <color theme="1"/>
      <name val="Arial"/>
      <family val="2"/>
    </font>
    <font>
      <u/>
      <sz val="11"/>
      <color theme="1"/>
      <name val="Calibri"/>
      <family val="2"/>
      <scheme val="minor"/>
    </font>
    <font>
      <sz val="11"/>
      <name val="Arial"/>
      <family val="2"/>
    </font>
    <font>
      <b/>
      <sz val="11"/>
      <name val="Arial"/>
      <family val="2"/>
    </font>
    <font>
      <sz val="18"/>
      <name val="Arial"/>
      <family val="2"/>
    </font>
    <font>
      <b/>
      <sz val="12"/>
      <name val="Arial"/>
      <family val="2"/>
    </font>
    <font>
      <sz val="14"/>
      <name val="Arial"/>
      <family val="2"/>
    </font>
    <font>
      <sz val="12"/>
      <name val="Arial"/>
      <family val="2"/>
    </font>
    <font>
      <u/>
      <sz val="11"/>
      <name val="Calibri"/>
      <family val="2"/>
      <scheme val="minor"/>
    </font>
    <font>
      <sz val="11"/>
      <name val="Calibri"/>
      <family val="2"/>
    </font>
    <font>
      <i/>
      <sz val="11"/>
      <name val="Arial"/>
      <family val="2"/>
    </font>
    <font>
      <b/>
      <sz val="10"/>
      <name val="Arial"/>
      <family val="2"/>
    </font>
    <font>
      <sz val="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dotted">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8" fillId="0" borderId="0" applyFont="0" applyFill="0" applyBorder="0" applyAlignment="0" applyProtection="0"/>
    <xf numFmtId="0" fontId="11" fillId="0" borderId="0" applyNumberFormat="0" applyFill="0" applyBorder="0" applyAlignment="0" applyProtection="0"/>
  </cellStyleXfs>
  <cellXfs count="237">
    <xf numFmtId="0" fontId="0" fillId="0" borderId="0" xfId="0"/>
    <xf numFmtId="0" fontId="3" fillId="0" borderId="0" xfId="0" applyFont="1"/>
    <xf numFmtId="0" fontId="3" fillId="3" borderId="0" xfId="0" applyFont="1" applyFill="1" applyBorder="1"/>
    <xf numFmtId="0" fontId="3" fillId="3" borderId="0" xfId="0" applyFont="1" applyFill="1"/>
    <xf numFmtId="0" fontId="3" fillId="3" borderId="0" xfId="0" applyFont="1" applyFill="1" applyBorder="1" applyAlignment="1">
      <alignment horizontal="center"/>
    </xf>
    <xf numFmtId="0" fontId="4" fillId="0" borderId="0" xfId="0" applyFont="1"/>
    <xf numFmtId="0" fontId="6" fillId="0" borderId="0" xfId="0" applyFont="1"/>
    <xf numFmtId="0" fontId="5"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0" borderId="1" xfId="0" applyFont="1" applyBorder="1" applyAlignment="1">
      <alignment horizontal="center" vertical="center"/>
    </xf>
    <xf numFmtId="0" fontId="5" fillId="4" borderId="2"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xf>
    <xf numFmtId="0" fontId="0" fillId="0" borderId="0" xfId="0" applyAlignment="1">
      <alignment horizontal="justify"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3" borderId="1" xfId="0" applyFont="1" applyFill="1" applyBorder="1" applyAlignment="1">
      <alignment vertical="center" wrapText="1"/>
    </xf>
    <xf numFmtId="0" fontId="9" fillId="0" borderId="0" xfId="0" applyFont="1" applyFill="1"/>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4"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xf numFmtId="0" fontId="3" fillId="0" borderId="1" xfId="0" applyFont="1" applyBorder="1" applyAlignment="1">
      <alignment horizontal="left"/>
    </xf>
    <xf numFmtId="0" fontId="15" fillId="0" borderId="0" xfId="0" applyFont="1" applyFill="1" applyBorder="1" applyAlignment="1" applyProtection="1">
      <alignmen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9" fontId="3" fillId="0" borderId="1" xfId="7" applyFont="1" applyFill="1" applyBorder="1" applyAlignment="1" applyProtection="1">
      <alignment vertical="center" wrapText="1"/>
      <protection locked="0"/>
    </xf>
    <xf numFmtId="0" fontId="13" fillId="0" borderId="1" xfId="7" applyNumberFormat="1" applyFont="1" applyFill="1" applyBorder="1" applyAlignment="1" applyProtection="1">
      <alignment vertical="center" wrapText="1"/>
      <protection locked="0"/>
    </xf>
    <xf numFmtId="10" fontId="13" fillId="0" borderId="1" xfId="7" applyNumberFormat="1" applyFont="1" applyFill="1" applyBorder="1" applyAlignment="1" applyProtection="1">
      <alignment vertical="center" wrapText="1"/>
      <protection locked="0"/>
    </xf>
    <xf numFmtId="166" fontId="13" fillId="0" borderId="1" xfId="4" applyNumberFormat="1" applyFont="1" applyFill="1" applyBorder="1" applyAlignment="1" applyProtection="1">
      <alignment vertical="center" wrapText="1"/>
    </xf>
    <xf numFmtId="0" fontId="13" fillId="0" borderId="1" xfId="0" applyFont="1" applyFill="1" applyBorder="1" applyAlignment="1" applyProtection="1">
      <alignment vertical="center" wrapText="1"/>
      <protection locked="0"/>
    </xf>
    <xf numFmtId="9" fontId="13" fillId="0" borderId="1" xfId="7"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15" fillId="3" borderId="0" xfId="0" applyFont="1" applyFill="1" applyBorder="1" applyAlignment="1" applyProtection="1">
      <alignment vertical="center"/>
    </xf>
    <xf numFmtId="0" fontId="10" fillId="5" borderId="5" xfId="0" applyFont="1" applyFill="1" applyBorder="1" applyAlignment="1" applyProtection="1"/>
    <xf numFmtId="0" fontId="10" fillId="5" borderId="0" xfId="0" applyFont="1" applyFill="1" applyBorder="1" applyAlignment="1" applyProtection="1"/>
    <xf numFmtId="0" fontId="7" fillId="8" borderId="2" xfId="0" applyFont="1" applyFill="1" applyBorder="1" applyAlignment="1">
      <alignment horizontal="center" vertical="center"/>
    </xf>
    <xf numFmtId="0" fontId="7" fillId="3" borderId="0" xfId="0" applyFont="1" applyFill="1"/>
    <xf numFmtId="0" fontId="7" fillId="9"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4" fontId="13" fillId="6" borderId="1" xfId="0" applyNumberFormat="1" applyFont="1" applyFill="1" applyBorder="1" applyAlignment="1" applyProtection="1">
      <alignment horizontal="center" vertical="center" wrapText="1"/>
    </xf>
    <xf numFmtId="14" fontId="13" fillId="7"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0" xfId="0" applyFont="1" applyFill="1" applyAlignment="1">
      <alignment horizontal="lef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3" fillId="3" borderId="1"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67" fontId="13" fillId="0" borderId="1" xfId="7" applyNumberFormat="1" applyFont="1" applyFill="1" applyBorder="1" applyAlignment="1" applyProtection="1">
      <alignment vertical="center" wrapText="1"/>
      <protection locked="0"/>
    </xf>
    <xf numFmtId="14" fontId="18"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lignment horizontal="justify" vertical="center" wrapText="1"/>
    </xf>
    <xf numFmtId="0" fontId="18" fillId="0" borderId="1" xfId="0" applyFont="1" applyFill="1" applyBorder="1" applyAlignment="1" applyProtection="1">
      <alignment vertical="center" wrapText="1"/>
      <protection locked="0"/>
    </xf>
    <xf numFmtId="0" fontId="18" fillId="0" borderId="1" xfId="0" applyFont="1" applyFill="1" applyBorder="1" applyAlignment="1">
      <alignment vertical="center" wrapText="1"/>
    </xf>
    <xf numFmtId="0" fontId="18" fillId="0" borderId="1" xfId="0"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vertical="center" wrapText="1"/>
      <protection locked="0"/>
    </xf>
    <xf numFmtId="10" fontId="18" fillId="0" borderId="1" xfId="7" applyNumberFormat="1" applyFont="1" applyFill="1" applyBorder="1" applyAlignment="1" applyProtection="1">
      <alignment vertical="center" wrapText="1"/>
      <protection locked="0"/>
    </xf>
    <xf numFmtId="166" fontId="18" fillId="0" borderId="1" xfId="4" applyNumberFormat="1" applyFont="1" applyFill="1" applyBorder="1" applyAlignment="1" applyProtection="1">
      <alignment vertical="center" wrapText="1"/>
    </xf>
    <xf numFmtId="0" fontId="18" fillId="0" borderId="1" xfId="0" applyNumberFormat="1" applyFont="1" applyFill="1" applyBorder="1" applyAlignment="1" applyProtection="1">
      <alignment vertical="center" wrapText="1"/>
      <protection locked="0"/>
    </xf>
    <xf numFmtId="9" fontId="18" fillId="0" borderId="1" xfId="7" applyFont="1" applyFill="1" applyBorder="1" applyAlignment="1" applyProtection="1">
      <alignment vertical="center" wrapText="1"/>
      <protection locked="0"/>
    </xf>
    <xf numFmtId="0" fontId="20" fillId="0" borderId="0" xfId="0" applyFont="1" applyFill="1" applyBorder="1" applyAlignment="1" applyProtection="1">
      <alignment vertical="center"/>
    </xf>
    <xf numFmtId="0" fontId="18" fillId="0" borderId="0" xfId="0" applyFont="1" applyFill="1"/>
    <xf numFmtId="0" fontId="18" fillId="0" borderId="0" xfId="0" applyFont="1" applyFill="1" applyBorder="1"/>
    <xf numFmtId="0" fontId="1" fillId="0" borderId="5"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vertical="center"/>
    </xf>
    <xf numFmtId="0" fontId="21" fillId="0" borderId="2" xfId="0" applyFont="1" applyFill="1" applyBorder="1" applyAlignment="1">
      <alignment horizontal="center" vertical="center"/>
    </xf>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8" fillId="0" borderId="0" xfId="0" applyFont="1" applyFill="1" applyAlignment="1">
      <alignment vertical="center"/>
    </xf>
    <xf numFmtId="0" fontId="23" fillId="0" borderId="2" xfId="0" applyFont="1" applyFill="1" applyBorder="1" applyAlignment="1">
      <alignment horizontal="left" vertical="center" wrapText="1"/>
    </xf>
    <xf numFmtId="0" fontId="2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23" fillId="0" borderId="1" xfId="0" applyFont="1" applyFill="1" applyBorder="1" applyAlignment="1">
      <alignment vertical="center" wrapText="1"/>
    </xf>
    <xf numFmtId="0" fontId="18" fillId="0" borderId="0" xfId="0" applyFont="1" applyFill="1" applyBorder="1" applyAlignment="1">
      <alignment horizontal="center"/>
    </xf>
    <xf numFmtId="0" fontId="23" fillId="0" borderId="2" xfId="0" applyFont="1" applyFill="1" applyBorder="1" applyAlignment="1">
      <alignment vertical="center" wrapText="1"/>
    </xf>
    <xf numFmtId="0" fontId="19" fillId="0" borderId="1" xfId="0" applyFont="1" applyFill="1" applyBorder="1" applyAlignment="1" applyProtection="1">
      <alignment horizontal="center" vertical="center"/>
      <protection locked="0"/>
    </xf>
    <xf numFmtId="14" fontId="19" fillId="0" borderId="1" xfId="0" applyNumberFormat="1"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xf>
    <xf numFmtId="0" fontId="18" fillId="0" borderId="1" xfId="0" applyNumberFormat="1" applyFont="1" applyFill="1" applyBorder="1"/>
    <xf numFmtId="14" fontId="18" fillId="0" borderId="1" xfId="0" applyNumberFormat="1" applyFont="1" applyFill="1" applyBorder="1" applyAlignment="1">
      <alignment vertical="center" wrapText="1"/>
    </xf>
    <xf numFmtId="0" fontId="18" fillId="0" borderId="1" xfId="0" applyFont="1" applyBorder="1" applyAlignment="1">
      <alignment horizontal="justify"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wrapText="1"/>
    </xf>
    <xf numFmtId="0" fontId="19" fillId="0" borderId="1" xfId="0" applyNumberFormat="1" applyFont="1" applyFill="1" applyBorder="1" applyAlignment="1" applyProtection="1">
      <alignment horizontal="center" vertical="center" wrapText="1"/>
      <protection locked="0"/>
    </xf>
    <xf numFmtId="0" fontId="19" fillId="0" borderId="1" xfId="7" applyNumberFormat="1" applyFont="1" applyFill="1" applyBorder="1" applyAlignment="1" applyProtection="1">
      <alignment vertical="center" wrapText="1"/>
      <protection locked="0"/>
    </xf>
    <xf numFmtId="10" fontId="19" fillId="0" borderId="1" xfId="7" applyNumberFormat="1" applyFont="1" applyFill="1" applyBorder="1" applyAlignment="1" applyProtection="1">
      <alignment vertical="center" wrapText="1"/>
      <protection locked="0"/>
    </xf>
    <xf numFmtId="166" fontId="19" fillId="0" borderId="1" xfId="4" applyNumberFormat="1" applyFont="1" applyFill="1" applyBorder="1" applyAlignment="1" applyProtection="1">
      <alignment vertical="center" wrapText="1"/>
    </xf>
    <xf numFmtId="0" fontId="19" fillId="0" borderId="1" xfId="0" applyFont="1" applyFill="1" applyBorder="1" applyAlignment="1" applyProtection="1">
      <alignment vertical="center" wrapText="1"/>
      <protection locked="0"/>
    </xf>
    <xf numFmtId="0" fontId="19" fillId="0" borderId="1" xfId="0" applyNumberFormat="1" applyFont="1" applyFill="1" applyBorder="1" applyAlignment="1" applyProtection="1">
      <alignment vertical="center" wrapText="1"/>
      <protection locked="0"/>
    </xf>
    <xf numFmtId="9" fontId="19" fillId="0" borderId="1" xfId="7" applyFont="1" applyFill="1" applyBorder="1" applyAlignment="1" applyProtection="1">
      <alignment vertical="center" wrapText="1"/>
      <protection locked="0"/>
    </xf>
    <xf numFmtId="0" fontId="19" fillId="0" borderId="0" xfId="0" applyFont="1" applyFill="1"/>
    <xf numFmtId="14" fontId="18" fillId="0" borderId="0"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8" fillId="0" borderId="1" xfId="0" applyFont="1" applyFill="1" applyBorder="1" applyAlignment="1">
      <alignment horizontal="left"/>
    </xf>
    <xf numFmtId="0" fontId="28" fillId="0" borderId="0" xfId="0" applyFont="1" applyFill="1"/>
    <xf numFmtId="0" fontId="23" fillId="0" borderId="0" xfId="0" applyFont="1" applyFill="1" applyBorder="1" applyAlignment="1">
      <alignment horizontal="center"/>
    </xf>
    <xf numFmtId="14" fontId="18" fillId="0" borderId="1" xfId="0" applyNumberFormat="1" applyFont="1" applyBorder="1" applyAlignment="1">
      <alignment horizontal="justify" vertical="center" wrapText="1"/>
    </xf>
    <xf numFmtId="14" fontId="18" fillId="0" borderId="4" xfId="0" applyNumberFormat="1"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pplyProtection="1">
      <alignment vertical="center" wrapText="1"/>
      <protection locked="0"/>
    </xf>
    <xf numFmtId="14" fontId="18" fillId="0" borderId="6" xfId="0" applyNumberFormat="1" applyFont="1" applyFill="1" applyBorder="1" applyAlignment="1">
      <alignmen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vertical="center"/>
    </xf>
    <xf numFmtId="0" fontId="18" fillId="0" borderId="1" xfId="0" applyFont="1" applyFill="1" applyBorder="1" applyAlignment="1">
      <alignment vertical="center"/>
    </xf>
    <xf numFmtId="14" fontId="18" fillId="0" borderId="1" xfId="0" applyNumberFormat="1" applyFont="1" applyBorder="1" applyAlignment="1">
      <alignment vertical="center" wrapText="1"/>
    </xf>
    <xf numFmtId="0" fontId="18" fillId="0" borderId="1" xfId="0" applyFont="1" applyFill="1" applyBorder="1" applyAlignment="1" applyProtection="1">
      <alignment horizontal="left" vertical="center" wrapText="1"/>
      <protection locked="0"/>
    </xf>
    <xf numFmtId="14" fontId="18" fillId="0" borderId="7" xfId="0" applyNumberFormat="1" applyFont="1" applyBorder="1" applyAlignment="1">
      <alignment vertical="center" wrapText="1"/>
    </xf>
    <xf numFmtId="14" fontId="1" fillId="0" borderId="1" xfId="0" applyNumberFormat="1" applyFont="1" applyBorder="1" applyAlignment="1">
      <alignment horizontal="center" vertical="center" wrapText="1"/>
    </xf>
    <xf numFmtId="0" fontId="18" fillId="0" borderId="4" xfId="0" applyFont="1" applyFill="1" applyBorder="1" applyAlignment="1" applyProtection="1">
      <alignment horizontal="center" vertical="center" wrapText="1"/>
      <protection locked="0"/>
    </xf>
    <xf numFmtId="14" fontId="18" fillId="0" borderId="1" xfId="0" applyNumberFormat="1" applyFont="1" applyFill="1" applyBorder="1" applyAlignment="1">
      <alignment horizontal="justify" vertical="center" wrapText="1"/>
    </xf>
    <xf numFmtId="10" fontId="18" fillId="0" borderId="9" xfId="7" applyNumberFormat="1" applyFont="1" applyFill="1" applyBorder="1" applyAlignment="1" applyProtection="1">
      <alignment vertical="center" wrapText="1"/>
      <protection locked="0"/>
    </xf>
    <xf numFmtId="0" fontId="18" fillId="0" borderId="1" xfId="0" applyFont="1" applyFill="1" applyBorder="1" applyAlignment="1">
      <alignment horizontal="center" vertical="center" wrapText="1"/>
    </xf>
    <xf numFmtId="14" fontId="18" fillId="0" borderId="7" xfId="0" applyNumberFormat="1" applyFont="1" applyFill="1" applyBorder="1" applyAlignment="1">
      <alignment horizontal="justify" vertical="center" wrapText="1"/>
    </xf>
    <xf numFmtId="0" fontId="18" fillId="0" borderId="7" xfId="7" applyNumberFormat="1" applyFont="1" applyFill="1" applyBorder="1" applyAlignment="1" applyProtection="1">
      <alignment vertical="center" wrapText="1"/>
      <protection locked="0"/>
    </xf>
    <xf numFmtId="10" fontId="18" fillId="0" borderId="16" xfId="7" applyNumberFormat="1" applyFont="1" applyFill="1" applyBorder="1" applyAlignment="1" applyProtection="1">
      <alignment vertical="center" wrapText="1"/>
      <protection locked="0"/>
    </xf>
    <xf numFmtId="166" fontId="18" fillId="0" borderId="7" xfId="4" applyNumberFormat="1" applyFont="1" applyFill="1" applyBorder="1" applyAlignment="1" applyProtection="1">
      <alignment vertical="center" wrapText="1"/>
    </xf>
    <xf numFmtId="0" fontId="19" fillId="0" borderId="2" xfId="0" applyFont="1" applyFill="1" applyBorder="1" applyAlignment="1" applyProtection="1">
      <alignment horizontal="center" wrapText="1"/>
      <protection locked="0"/>
    </xf>
    <xf numFmtId="0" fontId="19" fillId="0" borderId="3" xfId="0" applyFont="1" applyFill="1" applyBorder="1" applyAlignment="1" applyProtection="1">
      <alignment horizontal="center" wrapText="1"/>
      <protection locked="0"/>
    </xf>
    <xf numFmtId="0" fontId="19" fillId="0" borderId="4" xfId="0" applyFont="1" applyFill="1" applyBorder="1" applyAlignment="1" applyProtection="1">
      <alignment horizontal="center" wrapText="1"/>
      <protection locked="0"/>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8" fillId="0" borderId="2" xfId="0" applyFont="1" applyFill="1" applyBorder="1" applyAlignment="1">
      <alignment horizontal="center"/>
    </xf>
    <xf numFmtId="0" fontId="18" fillId="0" borderId="4" xfId="0" applyFont="1" applyFill="1" applyBorder="1" applyAlignment="1">
      <alignment horizontal="center"/>
    </xf>
    <xf numFmtId="0" fontId="18" fillId="0" borderId="2" xfId="0" applyFont="1" applyFill="1" applyBorder="1" applyAlignment="1">
      <alignment horizontal="center" wrapText="1"/>
    </xf>
    <xf numFmtId="0" fontId="18" fillId="0" borderId="4" xfId="0" applyFont="1" applyFill="1" applyBorder="1" applyAlignment="1">
      <alignment horizontal="center" wrapText="1"/>
    </xf>
    <xf numFmtId="0" fontId="18" fillId="0" borderId="1" xfId="0" applyFont="1" applyFill="1" applyBorder="1" applyAlignment="1">
      <alignment horizontal="left"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14" fontId="19"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24" fillId="0" borderId="1" xfId="8" applyFont="1" applyFill="1" applyBorder="1" applyAlignment="1">
      <alignment horizontal="center"/>
    </xf>
    <xf numFmtId="0" fontId="18" fillId="0" borderId="1" xfId="0" applyFont="1" applyFill="1" applyBorder="1" applyAlignment="1">
      <alignment horizont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1" fillId="0" borderId="1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5" xfId="0" applyFont="1" applyFill="1" applyBorder="1" applyAlignment="1" applyProtection="1">
      <alignment horizontal="center"/>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9" fillId="0" borderId="1" xfId="0" applyFont="1" applyFill="1" applyBorder="1" applyAlignment="1" applyProtection="1">
      <alignment vertical="center" wrapText="1"/>
      <protection locked="0"/>
    </xf>
    <xf numFmtId="0" fontId="18" fillId="0" borderId="1" xfId="0" applyFont="1" applyFill="1" applyBorder="1" applyAlignment="1">
      <alignment horizontal="left"/>
    </xf>
    <xf numFmtId="0" fontId="19" fillId="0" borderId="6" xfId="0"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15" xfId="0" applyFont="1" applyFill="1" applyBorder="1" applyAlignment="1" applyProtection="1">
      <alignment horizontal="center"/>
    </xf>
    <xf numFmtId="0" fontId="3" fillId="0" borderId="1" xfId="0" applyFont="1" applyBorder="1" applyAlignment="1">
      <alignment horizont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3" fillId="0" borderId="1" xfId="0" applyFont="1" applyBorder="1" applyAlignment="1">
      <alignment horizontal="center" wrapText="1"/>
    </xf>
    <xf numFmtId="0" fontId="7" fillId="4" borderId="1" xfId="0" applyFont="1" applyFill="1" applyBorder="1" applyAlignment="1">
      <alignment horizontal="center" vertical="center"/>
    </xf>
    <xf numFmtId="0" fontId="7" fillId="8" borderId="1" xfId="0" applyFont="1" applyFill="1" applyBorder="1" applyAlignment="1">
      <alignment horizontal="center" vertical="center"/>
    </xf>
    <xf numFmtId="0" fontId="5" fillId="0" borderId="1" xfId="0" applyFont="1" applyBorder="1" applyAlignment="1">
      <alignment horizontal="center"/>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14" fontId="10" fillId="0" borderId="2"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10" fillId="4" borderId="2" xfId="0" applyFont="1" applyFill="1" applyBorder="1" applyAlignment="1">
      <alignment horizontal="center"/>
    </xf>
    <xf numFmtId="0" fontId="10" fillId="4" borderId="4" xfId="0" applyFont="1" applyFill="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0" fillId="4" borderId="3" xfId="0" applyFont="1" applyFill="1" applyBorder="1" applyAlignment="1">
      <alignment horizontal="center"/>
    </xf>
    <xf numFmtId="14" fontId="13" fillId="7" borderId="1" xfId="0" applyNumberFormat="1" applyFont="1" applyFill="1" applyBorder="1" applyAlignment="1" applyProtection="1">
      <alignment horizontal="center" vertical="center" wrapText="1"/>
    </xf>
    <xf numFmtId="0" fontId="17" fillId="0" borderId="1" xfId="8" applyFont="1" applyBorder="1" applyAlignment="1">
      <alignment horizontal="center"/>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20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661873</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205278</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634659</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estrategico-talento-hum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A4CD-204E-4AB5-9543-D6333CC22A35}">
  <sheetPr>
    <pageSetUpPr fitToPage="1"/>
  </sheetPr>
  <dimension ref="A1:S84"/>
  <sheetViews>
    <sheetView showGridLines="0" tabSelected="1" topLeftCell="A4" zoomScale="70" zoomScaleNormal="70" zoomScaleSheetLayoutView="70" workbookViewId="0">
      <selection activeCell="D24" sqref="D24"/>
    </sheetView>
  </sheetViews>
  <sheetFormatPr baseColWidth="10" defaultRowHeight="14.25" x14ac:dyDescent="0.2"/>
  <cols>
    <col min="1" max="1" width="38.5703125" style="81" customWidth="1"/>
    <col min="2" max="2" width="56.85546875" style="81" customWidth="1"/>
    <col min="3" max="3" width="40.140625" style="90" customWidth="1"/>
    <col min="4" max="4" width="52.5703125" style="90" customWidth="1"/>
    <col min="5" max="5" width="10.7109375" style="81" bestFit="1" customWidth="1"/>
    <col min="6" max="6" width="12.42578125" style="81" bestFit="1" customWidth="1"/>
    <col min="7" max="7" width="38.140625" style="81" customWidth="1"/>
    <col min="8" max="8" width="14.42578125" style="81" hidden="1" customWidth="1"/>
    <col min="9" max="9" width="19.85546875" style="81" hidden="1" customWidth="1"/>
    <col min="10" max="10" width="49.42578125" style="81" hidden="1" customWidth="1"/>
    <col min="11" max="11" width="23.28515625" style="81" hidden="1" customWidth="1"/>
    <col min="12" max="12" width="21.140625" style="81" hidden="1" customWidth="1"/>
    <col min="13" max="13" width="19.28515625" style="81" hidden="1" customWidth="1"/>
    <col min="14" max="14" width="0" style="81" hidden="1" customWidth="1"/>
    <col min="15" max="15" width="20.28515625" style="81" hidden="1" customWidth="1"/>
    <col min="16" max="16" width="22.5703125" style="81" hidden="1" customWidth="1"/>
    <col min="17" max="17" width="20.5703125" style="81" hidden="1" customWidth="1"/>
    <col min="18" max="18" width="17.5703125" style="81" hidden="1" customWidth="1"/>
    <col min="19" max="19" width="25" style="81" hidden="1" customWidth="1"/>
    <col min="20" max="16384" width="11.42578125" style="81"/>
  </cols>
  <sheetData>
    <row r="1" spans="1:10" ht="57" customHeight="1" x14ac:dyDescent="0.2">
      <c r="A1" s="175"/>
      <c r="B1" s="176"/>
      <c r="C1" s="176"/>
      <c r="D1" s="176"/>
      <c r="E1" s="176"/>
      <c r="F1" s="176"/>
      <c r="G1" s="177"/>
      <c r="H1" s="80"/>
      <c r="I1" s="80"/>
    </row>
    <row r="2" spans="1:10" ht="31.5" customHeight="1" x14ac:dyDescent="0.2">
      <c r="A2" s="178"/>
      <c r="B2" s="179"/>
      <c r="C2" s="179"/>
      <c r="D2" s="179"/>
      <c r="E2" s="179"/>
      <c r="F2" s="179"/>
      <c r="G2" s="180"/>
      <c r="I2" s="82"/>
    </row>
    <row r="3" spans="1:10" x14ac:dyDescent="0.2">
      <c r="A3" s="83"/>
      <c r="B3" s="84"/>
      <c r="C3" s="85"/>
      <c r="D3" s="85"/>
      <c r="J3" s="82"/>
    </row>
    <row r="4" spans="1:10" s="87" customFormat="1" ht="56.25" customHeight="1" x14ac:dyDescent="0.25">
      <c r="A4" s="86" t="s">
        <v>150</v>
      </c>
      <c r="B4" s="181" t="s">
        <v>66</v>
      </c>
      <c r="C4" s="181"/>
      <c r="D4" s="181"/>
      <c r="E4" s="181"/>
      <c r="F4" s="181"/>
      <c r="G4" s="181"/>
    </row>
    <row r="5" spans="1:10" ht="45" customHeight="1" x14ac:dyDescent="0.25">
      <c r="A5" s="86" t="s">
        <v>24</v>
      </c>
      <c r="B5" s="181" t="s">
        <v>65</v>
      </c>
      <c r="C5" s="181"/>
      <c r="D5" s="181"/>
      <c r="E5" s="181"/>
      <c r="F5" s="181"/>
      <c r="G5" s="181"/>
      <c r="H5" s="87"/>
      <c r="I5" s="87"/>
      <c r="J5" s="87"/>
    </row>
    <row r="6" spans="1:10" ht="24.75" customHeight="1" x14ac:dyDescent="0.25">
      <c r="A6" s="88"/>
      <c r="B6" s="89"/>
      <c r="C6" s="89"/>
      <c r="D6" s="89"/>
      <c r="F6" s="89"/>
      <c r="G6" s="89"/>
      <c r="H6" s="87"/>
      <c r="I6" s="87"/>
      <c r="J6" s="87"/>
    </row>
    <row r="7" spans="1:10" ht="44.25" customHeight="1" x14ac:dyDescent="0.25">
      <c r="A7" s="182" t="s">
        <v>3</v>
      </c>
      <c r="B7" s="182"/>
      <c r="C7" s="182"/>
      <c r="F7" s="182" t="s">
        <v>64</v>
      </c>
      <c r="G7" s="182"/>
      <c r="H7" s="87"/>
      <c r="I7" s="87"/>
      <c r="J7" s="87"/>
    </row>
    <row r="8" spans="1:10" ht="60" customHeight="1" x14ac:dyDescent="0.25">
      <c r="A8" s="91" t="s">
        <v>7</v>
      </c>
      <c r="B8" s="183" t="s">
        <v>85</v>
      </c>
      <c r="C8" s="183"/>
      <c r="D8" s="92"/>
      <c r="F8" s="184" t="s">
        <v>48</v>
      </c>
      <c r="G8" s="184"/>
      <c r="H8" s="87"/>
      <c r="I8" s="87"/>
      <c r="J8" s="87"/>
    </row>
    <row r="9" spans="1:10" ht="101.25" customHeight="1" x14ac:dyDescent="0.25">
      <c r="A9" s="91" t="s">
        <v>8</v>
      </c>
      <c r="B9" s="185" t="s">
        <v>86</v>
      </c>
      <c r="C9" s="185"/>
      <c r="D9" s="93"/>
      <c r="F9" s="184"/>
      <c r="G9" s="184"/>
      <c r="H9" s="87"/>
      <c r="I9" s="87"/>
      <c r="J9" s="87"/>
    </row>
    <row r="10" spans="1:10" ht="30" customHeight="1" x14ac:dyDescent="0.25">
      <c r="A10" s="91" t="s">
        <v>26</v>
      </c>
      <c r="B10" s="169" t="s">
        <v>87</v>
      </c>
      <c r="C10" s="169"/>
      <c r="D10" s="93"/>
      <c r="G10" s="94"/>
      <c r="H10" s="87"/>
      <c r="I10" s="87"/>
      <c r="J10" s="87"/>
    </row>
    <row r="11" spans="1:10" ht="35.25" customHeight="1" x14ac:dyDescent="0.25">
      <c r="A11" s="91" t="s">
        <v>13</v>
      </c>
      <c r="B11" s="183" t="s">
        <v>58</v>
      </c>
      <c r="C11" s="183"/>
      <c r="D11" s="92"/>
      <c r="F11" s="182" t="s">
        <v>6</v>
      </c>
      <c r="G11" s="182"/>
      <c r="H11" s="87"/>
      <c r="I11" s="87"/>
      <c r="J11" s="87"/>
    </row>
    <row r="12" spans="1:10" ht="51" customHeight="1" x14ac:dyDescent="0.25">
      <c r="A12" s="91" t="s">
        <v>27</v>
      </c>
      <c r="B12" s="174" t="s">
        <v>16</v>
      </c>
      <c r="C12" s="174"/>
      <c r="D12" s="92"/>
      <c r="F12" s="95">
        <v>1</v>
      </c>
      <c r="G12" s="96"/>
      <c r="J12" s="87"/>
    </row>
    <row r="13" spans="1:10" ht="35.25" customHeight="1" x14ac:dyDescent="0.25">
      <c r="A13" s="91" t="s">
        <v>22</v>
      </c>
      <c r="B13" s="168" t="s">
        <v>97</v>
      </c>
      <c r="C13" s="169"/>
      <c r="D13" s="93"/>
      <c r="E13" s="87"/>
      <c r="F13" s="87"/>
      <c r="G13" s="87"/>
      <c r="H13" s="87"/>
      <c r="I13" s="87"/>
      <c r="J13" s="87"/>
    </row>
    <row r="14" spans="1:10" ht="36.75" customHeight="1" x14ac:dyDescent="0.25">
      <c r="A14" s="91" t="s">
        <v>76</v>
      </c>
      <c r="B14" s="169">
        <v>2022</v>
      </c>
      <c r="C14" s="169"/>
      <c r="D14" s="93"/>
      <c r="I14" s="87"/>
      <c r="J14" s="87"/>
    </row>
    <row r="15" spans="1:10" x14ac:dyDescent="0.2">
      <c r="A15" s="97"/>
      <c r="B15" s="97"/>
      <c r="C15" s="93"/>
      <c r="D15" s="93"/>
      <c r="E15" s="97"/>
      <c r="F15" s="97"/>
      <c r="G15" s="97"/>
      <c r="H15" s="97"/>
      <c r="I15" s="97"/>
      <c r="J15" s="97"/>
    </row>
    <row r="16" spans="1:10" ht="87" customHeight="1" x14ac:dyDescent="0.2">
      <c r="A16" s="98" t="s">
        <v>39</v>
      </c>
      <c r="B16" s="170" t="s">
        <v>165</v>
      </c>
      <c r="C16" s="171"/>
      <c r="D16" s="171"/>
      <c r="E16" s="171"/>
      <c r="F16" s="171"/>
      <c r="G16" s="172"/>
      <c r="H16" s="97"/>
      <c r="I16" s="97"/>
      <c r="J16" s="97"/>
    </row>
    <row r="17" spans="1:19" ht="15" customHeight="1" x14ac:dyDescent="0.2">
      <c r="A17" s="97"/>
      <c r="B17" s="97"/>
      <c r="C17" s="93"/>
      <c r="D17" s="93"/>
      <c r="E17" s="97"/>
      <c r="F17" s="97"/>
      <c r="G17" s="97"/>
      <c r="H17" s="97"/>
      <c r="I17" s="97"/>
      <c r="J17" s="97"/>
    </row>
    <row r="18" spans="1:19" ht="15" customHeight="1" x14ac:dyDescent="0.2">
      <c r="A18" s="166" t="s">
        <v>68</v>
      </c>
      <c r="B18" s="166" t="s">
        <v>28</v>
      </c>
      <c r="C18" s="166" t="s">
        <v>29</v>
      </c>
      <c r="D18" s="166" t="s">
        <v>30</v>
      </c>
      <c r="E18" s="173" t="s">
        <v>0</v>
      </c>
      <c r="F18" s="173"/>
      <c r="G18" s="99" t="s">
        <v>25</v>
      </c>
      <c r="H18" s="165" t="s">
        <v>71</v>
      </c>
      <c r="I18" s="165"/>
      <c r="J18" s="165"/>
      <c r="K18" s="165"/>
      <c r="L18" s="165"/>
      <c r="M18" s="165"/>
      <c r="N18" s="165" t="s">
        <v>72</v>
      </c>
      <c r="O18" s="165"/>
      <c r="P18" s="165"/>
      <c r="Q18" s="165"/>
      <c r="R18" s="165"/>
      <c r="S18" s="165"/>
    </row>
    <row r="19" spans="1:19" ht="36" customHeight="1" x14ac:dyDescent="0.2">
      <c r="A19" s="166"/>
      <c r="B19" s="166"/>
      <c r="C19" s="166"/>
      <c r="D19" s="166"/>
      <c r="E19" s="166" t="s">
        <v>1</v>
      </c>
      <c r="F19" s="166" t="s">
        <v>2</v>
      </c>
      <c r="G19" s="167" t="s">
        <v>69</v>
      </c>
      <c r="H19" s="165" t="s">
        <v>36</v>
      </c>
      <c r="I19" s="165"/>
      <c r="J19" s="165"/>
      <c r="K19" s="165"/>
      <c r="L19" s="165" t="s">
        <v>73</v>
      </c>
      <c r="M19" s="165"/>
      <c r="N19" s="165" t="s">
        <v>36</v>
      </c>
      <c r="O19" s="165"/>
      <c r="P19" s="165"/>
      <c r="Q19" s="165"/>
      <c r="R19" s="165" t="s">
        <v>73</v>
      </c>
      <c r="S19" s="165"/>
    </row>
    <row r="20" spans="1:19" ht="52.5" customHeight="1" x14ac:dyDescent="0.2">
      <c r="A20" s="166"/>
      <c r="B20" s="166"/>
      <c r="C20" s="166"/>
      <c r="D20" s="166"/>
      <c r="E20" s="166"/>
      <c r="F20" s="166"/>
      <c r="G20" s="167"/>
      <c r="H20" s="100" t="s">
        <v>70</v>
      </c>
      <c r="I20" s="100" t="s">
        <v>151</v>
      </c>
      <c r="J20" s="100" t="s">
        <v>32</v>
      </c>
      <c r="K20" s="100" t="s">
        <v>33</v>
      </c>
      <c r="L20" s="100" t="s">
        <v>34</v>
      </c>
      <c r="M20" s="100" t="s">
        <v>35</v>
      </c>
      <c r="N20" s="100" t="s">
        <v>70</v>
      </c>
      <c r="O20" s="100" t="s">
        <v>151</v>
      </c>
      <c r="P20" s="100" t="s">
        <v>32</v>
      </c>
      <c r="Q20" s="100" t="s">
        <v>33</v>
      </c>
      <c r="R20" s="100" t="s">
        <v>34</v>
      </c>
      <c r="S20" s="100" t="s">
        <v>35</v>
      </c>
    </row>
    <row r="21" spans="1:19" ht="53.25" customHeight="1" x14ac:dyDescent="0.2">
      <c r="A21" s="70" t="s">
        <v>85</v>
      </c>
      <c r="B21" s="71" t="s">
        <v>166</v>
      </c>
      <c r="C21" s="72" t="s">
        <v>113</v>
      </c>
      <c r="D21" s="235" t="s">
        <v>152</v>
      </c>
      <c r="E21" s="69">
        <v>44564</v>
      </c>
      <c r="F21" s="69">
        <v>44589</v>
      </c>
      <c r="G21" s="70">
        <v>1</v>
      </c>
      <c r="H21" s="75"/>
      <c r="I21" s="76">
        <f>H21/$G$21</f>
        <v>0</v>
      </c>
      <c r="J21" s="77"/>
      <c r="K21" s="72"/>
      <c r="L21" s="72"/>
      <c r="M21" s="79"/>
      <c r="N21" s="75"/>
      <c r="O21" s="76">
        <f>N21/$G$21</f>
        <v>0</v>
      </c>
      <c r="P21" s="72"/>
      <c r="Q21" s="72"/>
      <c r="R21" s="72"/>
      <c r="S21" s="79"/>
    </row>
    <row r="22" spans="1:19" ht="44.25" x14ac:dyDescent="0.2">
      <c r="A22" s="70" t="s">
        <v>85</v>
      </c>
      <c r="B22" s="71" t="s">
        <v>167</v>
      </c>
      <c r="C22" s="72" t="s">
        <v>114</v>
      </c>
      <c r="D22" s="235" t="s">
        <v>152</v>
      </c>
      <c r="E22" s="69">
        <v>44593</v>
      </c>
      <c r="F22" s="69">
        <v>44620</v>
      </c>
      <c r="G22" s="74">
        <v>1</v>
      </c>
      <c r="H22" s="75"/>
      <c r="I22" s="76">
        <f>H22/$G$22</f>
        <v>0</v>
      </c>
      <c r="J22" s="77"/>
      <c r="K22" s="72"/>
      <c r="L22" s="78"/>
      <c r="M22" s="79"/>
      <c r="N22" s="75"/>
      <c r="O22" s="76">
        <f>N22/$G$22</f>
        <v>0</v>
      </c>
      <c r="P22" s="72"/>
      <c r="Q22" s="72"/>
      <c r="R22" s="72"/>
      <c r="S22" s="79"/>
    </row>
    <row r="23" spans="1:19" ht="42.75" x14ac:dyDescent="0.2">
      <c r="A23" s="70" t="s">
        <v>85</v>
      </c>
      <c r="B23" s="71" t="s">
        <v>168</v>
      </c>
      <c r="C23" s="72" t="s">
        <v>114</v>
      </c>
      <c r="D23" s="235" t="s">
        <v>152</v>
      </c>
      <c r="E23" s="69">
        <v>44593</v>
      </c>
      <c r="F23" s="69">
        <v>44620</v>
      </c>
      <c r="G23" s="101">
        <v>1</v>
      </c>
      <c r="H23" s="75"/>
      <c r="I23" s="76">
        <f>H23/$G$26</f>
        <v>0</v>
      </c>
      <c r="J23" s="77"/>
      <c r="K23" s="72"/>
      <c r="L23" s="102"/>
      <c r="M23" s="79"/>
      <c r="N23" s="75"/>
      <c r="O23" s="76">
        <f>N23/$G$26</f>
        <v>0</v>
      </c>
      <c r="P23" s="72"/>
      <c r="Q23" s="72"/>
      <c r="R23" s="72"/>
      <c r="S23" s="79"/>
    </row>
    <row r="24" spans="1:19" ht="42.75" x14ac:dyDescent="0.2">
      <c r="A24" s="70" t="s">
        <v>85</v>
      </c>
      <c r="B24" s="71" t="s">
        <v>169</v>
      </c>
      <c r="C24" s="73" t="s">
        <v>103</v>
      </c>
      <c r="D24" s="71" t="s">
        <v>146</v>
      </c>
      <c r="E24" s="69">
        <v>44593</v>
      </c>
      <c r="F24" s="69">
        <v>44651</v>
      </c>
      <c r="G24" s="74">
        <v>1</v>
      </c>
      <c r="H24" s="75"/>
      <c r="I24" s="76">
        <f>H24/$G$24</f>
        <v>0</v>
      </c>
      <c r="J24" s="77"/>
      <c r="K24" s="72"/>
      <c r="L24" s="78"/>
      <c r="M24" s="79"/>
      <c r="N24" s="75"/>
      <c r="O24" s="76">
        <f>N24/$G$24</f>
        <v>0</v>
      </c>
      <c r="P24" s="72"/>
      <c r="Q24" s="72"/>
      <c r="R24" s="72"/>
      <c r="S24" s="79"/>
    </row>
    <row r="25" spans="1:19" ht="43.5" x14ac:dyDescent="0.2">
      <c r="A25" s="70" t="s">
        <v>85</v>
      </c>
      <c r="B25" s="71" t="s">
        <v>170</v>
      </c>
      <c r="C25" s="72" t="s">
        <v>114</v>
      </c>
      <c r="D25" s="71" t="s">
        <v>146</v>
      </c>
      <c r="E25" s="69">
        <v>44593</v>
      </c>
      <c r="F25" s="69">
        <v>44651</v>
      </c>
      <c r="G25" s="74">
        <v>1</v>
      </c>
      <c r="H25" s="75"/>
      <c r="I25" s="76">
        <f>H25/$G$25</f>
        <v>0</v>
      </c>
      <c r="J25" s="77"/>
      <c r="K25" s="72"/>
      <c r="L25" s="78"/>
      <c r="M25" s="79"/>
      <c r="N25" s="75"/>
      <c r="O25" s="76">
        <f>N25/$G$25</f>
        <v>0</v>
      </c>
      <c r="P25" s="72"/>
      <c r="Q25" s="72"/>
      <c r="R25" s="72"/>
      <c r="S25" s="79"/>
    </row>
    <row r="26" spans="1:19" ht="42.75" x14ac:dyDescent="0.2">
      <c r="A26" s="70" t="s">
        <v>85</v>
      </c>
      <c r="B26" s="71" t="s">
        <v>171</v>
      </c>
      <c r="C26" s="72" t="s">
        <v>114</v>
      </c>
      <c r="D26" s="71" t="s">
        <v>146</v>
      </c>
      <c r="E26" s="69">
        <v>44562</v>
      </c>
      <c r="F26" s="69">
        <v>44651</v>
      </c>
      <c r="G26" s="101">
        <v>1</v>
      </c>
      <c r="H26" s="75"/>
      <c r="I26" s="76">
        <f>H26/$G$26</f>
        <v>0</v>
      </c>
      <c r="J26" s="77"/>
      <c r="K26" s="72"/>
      <c r="L26" s="102"/>
      <c r="M26" s="79"/>
      <c r="N26" s="75"/>
      <c r="O26" s="76">
        <f>N26/$G$26</f>
        <v>0</v>
      </c>
      <c r="P26" s="72"/>
      <c r="Q26" s="72"/>
      <c r="R26" s="72"/>
      <c r="S26" s="79"/>
    </row>
    <row r="27" spans="1:19" ht="42.75" x14ac:dyDescent="0.2">
      <c r="A27" s="70" t="s">
        <v>85</v>
      </c>
      <c r="B27" s="71" t="s">
        <v>172</v>
      </c>
      <c r="C27" s="72" t="s">
        <v>114</v>
      </c>
      <c r="D27" s="71" t="s">
        <v>146</v>
      </c>
      <c r="E27" s="69">
        <v>44562</v>
      </c>
      <c r="F27" s="69">
        <v>44651</v>
      </c>
      <c r="G27" s="101">
        <v>1</v>
      </c>
      <c r="H27" s="75"/>
      <c r="I27" s="76">
        <f>H27/$G$27</f>
        <v>0</v>
      </c>
      <c r="J27" s="77"/>
      <c r="K27" s="72"/>
      <c r="L27" s="102"/>
      <c r="M27" s="79"/>
      <c r="N27" s="75"/>
      <c r="O27" s="76">
        <f>N27/$G$27</f>
        <v>0</v>
      </c>
      <c r="P27" s="72"/>
      <c r="Q27" s="72"/>
      <c r="R27" s="72"/>
      <c r="S27" s="79"/>
    </row>
    <row r="28" spans="1:19" ht="42.75" x14ac:dyDescent="0.2">
      <c r="A28" s="70" t="s">
        <v>85</v>
      </c>
      <c r="B28" s="71" t="s">
        <v>173</v>
      </c>
      <c r="C28" s="72" t="s">
        <v>114</v>
      </c>
      <c r="D28" s="71" t="s">
        <v>146</v>
      </c>
      <c r="E28" s="69">
        <v>44562</v>
      </c>
      <c r="F28" s="69">
        <v>44651</v>
      </c>
      <c r="G28" s="101">
        <v>1</v>
      </c>
      <c r="H28" s="75"/>
      <c r="I28" s="76">
        <f>H28/$G$28</f>
        <v>0</v>
      </c>
      <c r="J28" s="77"/>
      <c r="K28" s="72"/>
      <c r="L28" s="102"/>
      <c r="M28" s="79"/>
      <c r="N28" s="75"/>
      <c r="O28" s="76">
        <f>N28/$G$28</f>
        <v>0</v>
      </c>
      <c r="P28" s="72"/>
      <c r="Q28" s="72"/>
      <c r="R28" s="72"/>
      <c r="S28" s="79"/>
    </row>
    <row r="29" spans="1:19" ht="103.5" customHeight="1" x14ac:dyDescent="0.2">
      <c r="A29" s="70" t="s">
        <v>85</v>
      </c>
      <c r="B29" s="71" t="s">
        <v>174</v>
      </c>
      <c r="C29" s="72" t="s">
        <v>115</v>
      </c>
      <c r="D29" s="71" t="s">
        <v>175</v>
      </c>
      <c r="E29" s="69">
        <v>44593</v>
      </c>
      <c r="F29" s="69">
        <v>44742</v>
      </c>
      <c r="G29" s="101">
        <v>1</v>
      </c>
      <c r="H29" s="75"/>
      <c r="I29" s="76">
        <f>H29/$G$29</f>
        <v>0</v>
      </c>
      <c r="J29" s="77"/>
      <c r="K29" s="72"/>
      <c r="L29" s="102"/>
      <c r="M29" s="79"/>
      <c r="N29" s="75"/>
      <c r="O29" s="76">
        <f>N29/$G$29</f>
        <v>0</v>
      </c>
      <c r="P29" s="72"/>
      <c r="Q29" s="72"/>
      <c r="R29" s="72"/>
      <c r="S29" s="79"/>
    </row>
    <row r="30" spans="1:19" ht="63" customHeight="1" x14ac:dyDescent="0.2">
      <c r="A30" s="70" t="s">
        <v>85</v>
      </c>
      <c r="B30" s="71" t="s">
        <v>176</v>
      </c>
      <c r="C30" s="72" t="s">
        <v>114</v>
      </c>
      <c r="D30" s="71" t="s">
        <v>175</v>
      </c>
      <c r="E30" s="69">
        <v>44621</v>
      </c>
      <c r="F30" s="69">
        <v>44742</v>
      </c>
      <c r="G30" s="74">
        <v>1</v>
      </c>
      <c r="H30" s="75"/>
      <c r="I30" s="76">
        <f>H30/$G$30</f>
        <v>0</v>
      </c>
      <c r="J30" s="77"/>
      <c r="K30" s="72"/>
      <c r="L30" s="78"/>
      <c r="M30" s="79"/>
      <c r="N30" s="75"/>
      <c r="O30" s="76">
        <f>N34/$G$34</f>
        <v>0</v>
      </c>
      <c r="P30" s="72"/>
      <c r="Q30" s="72"/>
      <c r="R30" s="72"/>
      <c r="S30" s="79"/>
    </row>
    <row r="31" spans="1:19" ht="93" customHeight="1" x14ac:dyDescent="0.2">
      <c r="A31" s="70" t="s">
        <v>85</v>
      </c>
      <c r="B31" s="71" t="s">
        <v>177</v>
      </c>
      <c r="C31" s="72" t="s">
        <v>116</v>
      </c>
      <c r="D31" s="71" t="s">
        <v>175</v>
      </c>
      <c r="E31" s="69">
        <v>44621</v>
      </c>
      <c r="F31" s="69">
        <v>44742</v>
      </c>
      <c r="G31" s="74">
        <v>1</v>
      </c>
      <c r="H31" s="75"/>
      <c r="I31" s="76">
        <f>H31/$G$34</f>
        <v>0</v>
      </c>
      <c r="J31" s="77"/>
      <c r="K31" s="72"/>
      <c r="L31" s="78"/>
      <c r="M31" s="79"/>
      <c r="N31" s="75"/>
      <c r="O31" s="76">
        <f>N31/$G$34</f>
        <v>0</v>
      </c>
      <c r="P31" s="72"/>
      <c r="Q31" s="72"/>
      <c r="R31" s="72"/>
      <c r="S31" s="79"/>
    </row>
    <row r="32" spans="1:19" ht="93.75" customHeight="1" x14ac:dyDescent="0.2">
      <c r="A32" s="70" t="s">
        <v>85</v>
      </c>
      <c r="B32" s="71" t="s">
        <v>178</v>
      </c>
      <c r="C32" s="72" t="s">
        <v>114</v>
      </c>
      <c r="D32" s="71" t="s">
        <v>175</v>
      </c>
      <c r="E32" s="69">
        <v>44621</v>
      </c>
      <c r="F32" s="69">
        <v>44680</v>
      </c>
      <c r="G32" s="74">
        <v>1</v>
      </c>
      <c r="H32" s="75"/>
      <c r="I32" s="76">
        <f>H32/$G$32</f>
        <v>0</v>
      </c>
      <c r="J32" s="77"/>
      <c r="K32" s="72"/>
      <c r="L32" s="78"/>
      <c r="M32" s="79"/>
      <c r="N32" s="75"/>
      <c r="O32" s="76">
        <f>N32/$G$32</f>
        <v>0</v>
      </c>
      <c r="P32" s="72"/>
      <c r="Q32" s="72"/>
      <c r="R32" s="72"/>
      <c r="S32" s="79"/>
    </row>
    <row r="33" spans="1:19" ht="63" customHeight="1" x14ac:dyDescent="0.2">
      <c r="A33" s="70" t="s">
        <v>85</v>
      </c>
      <c r="B33" s="71" t="s">
        <v>179</v>
      </c>
      <c r="C33" s="72" t="s">
        <v>114</v>
      </c>
      <c r="D33" s="71" t="s">
        <v>175</v>
      </c>
      <c r="E33" s="69">
        <v>44621</v>
      </c>
      <c r="F33" s="69">
        <v>44742</v>
      </c>
      <c r="G33" s="74">
        <v>1</v>
      </c>
      <c r="H33" s="75"/>
      <c r="I33" s="76">
        <f>H33/$G$33</f>
        <v>0</v>
      </c>
      <c r="J33" s="77"/>
      <c r="K33" s="72"/>
      <c r="L33" s="78"/>
      <c r="M33" s="79"/>
      <c r="N33" s="75"/>
      <c r="O33" s="76">
        <f>N33/$G$33</f>
        <v>0</v>
      </c>
      <c r="P33" s="72"/>
      <c r="Q33" s="72"/>
      <c r="R33" s="72"/>
      <c r="S33" s="79"/>
    </row>
    <row r="34" spans="1:19" ht="63" customHeight="1" x14ac:dyDescent="0.2">
      <c r="A34" s="70" t="s">
        <v>85</v>
      </c>
      <c r="B34" s="71" t="s">
        <v>180</v>
      </c>
      <c r="C34" s="72" t="s">
        <v>114</v>
      </c>
      <c r="D34" s="71" t="s">
        <v>175</v>
      </c>
      <c r="E34" s="69">
        <v>44652</v>
      </c>
      <c r="F34" s="69">
        <v>44742</v>
      </c>
      <c r="G34" s="74">
        <v>1</v>
      </c>
      <c r="H34" s="75"/>
      <c r="I34" s="76">
        <f>H34/$G$34</f>
        <v>0</v>
      </c>
      <c r="J34" s="77"/>
      <c r="K34" s="72"/>
      <c r="L34" s="78"/>
      <c r="M34" s="79"/>
      <c r="N34" s="75"/>
      <c r="O34" s="76">
        <f>N34/$G$34</f>
        <v>0</v>
      </c>
      <c r="P34" s="72"/>
      <c r="Q34" s="72"/>
      <c r="R34" s="72"/>
      <c r="S34" s="79"/>
    </row>
    <row r="35" spans="1:19" ht="78" customHeight="1" x14ac:dyDescent="0.2">
      <c r="A35" s="70" t="s">
        <v>85</v>
      </c>
      <c r="B35" s="71" t="s">
        <v>181</v>
      </c>
      <c r="C35" s="72" t="s">
        <v>114</v>
      </c>
      <c r="D35" s="71" t="s">
        <v>175</v>
      </c>
      <c r="E35" s="69">
        <v>44652</v>
      </c>
      <c r="F35" s="69">
        <v>44742</v>
      </c>
      <c r="G35" s="74">
        <v>1</v>
      </c>
      <c r="H35" s="75"/>
      <c r="I35" s="76">
        <f>H35/$G$35</f>
        <v>0</v>
      </c>
      <c r="J35" s="77"/>
      <c r="K35" s="72"/>
      <c r="L35" s="78"/>
      <c r="M35" s="79"/>
      <c r="N35" s="75"/>
      <c r="O35" s="76">
        <f>N35/$G$35</f>
        <v>0</v>
      </c>
      <c r="P35" s="72"/>
      <c r="Q35" s="72"/>
      <c r="R35" s="72"/>
      <c r="S35" s="79"/>
    </row>
    <row r="36" spans="1:19" ht="71.25" x14ac:dyDescent="0.2">
      <c r="A36" s="70" t="s">
        <v>85</v>
      </c>
      <c r="B36" s="71" t="s">
        <v>182</v>
      </c>
      <c r="C36" s="72" t="s">
        <v>114</v>
      </c>
      <c r="D36" s="71" t="s">
        <v>175</v>
      </c>
      <c r="E36" s="69">
        <v>44652</v>
      </c>
      <c r="F36" s="103">
        <v>44742</v>
      </c>
      <c r="G36" s="74">
        <v>1</v>
      </c>
      <c r="H36" s="75"/>
      <c r="I36" s="76">
        <f>H36/$G$36</f>
        <v>0</v>
      </c>
      <c r="J36" s="77"/>
      <c r="K36" s="72"/>
      <c r="L36" s="78"/>
      <c r="M36" s="79"/>
      <c r="N36" s="75"/>
      <c r="O36" s="76">
        <f>N36/$G$36</f>
        <v>0</v>
      </c>
      <c r="P36" s="72"/>
      <c r="Q36" s="72"/>
      <c r="R36" s="72"/>
      <c r="S36" s="79"/>
    </row>
    <row r="37" spans="1:19" ht="71.25" x14ac:dyDescent="0.2">
      <c r="A37" s="70" t="s">
        <v>85</v>
      </c>
      <c r="B37" s="71" t="s">
        <v>183</v>
      </c>
      <c r="C37" s="72" t="s">
        <v>114</v>
      </c>
      <c r="D37" s="71" t="s">
        <v>175</v>
      </c>
      <c r="E37" s="69">
        <v>44652</v>
      </c>
      <c r="F37" s="69">
        <v>44742</v>
      </c>
      <c r="G37" s="74">
        <v>1</v>
      </c>
      <c r="H37" s="75"/>
      <c r="I37" s="76">
        <f>H37/$G$37</f>
        <v>0</v>
      </c>
      <c r="J37" s="77"/>
      <c r="K37" s="72"/>
      <c r="L37" s="78"/>
      <c r="M37" s="79"/>
      <c r="N37" s="75"/>
      <c r="O37" s="76">
        <f>N37/$G$37</f>
        <v>0</v>
      </c>
      <c r="P37" s="72"/>
      <c r="Q37" s="72"/>
      <c r="R37" s="72"/>
      <c r="S37" s="79"/>
    </row>
    <row r="38" spans="1:19" ht="71.25" x14ac:dyDescent="0.2">
      <c r="A38" s="70" t="s">
        <v>85</v>
      </c>
      <c r="B38" s="71" t="s">
        <v>184</v>
      </c>
      <c r="C38" s="72" t="s">
        <v>114</v>
      </c>
      <c r="D38" s="71" t="s">
        <v>175</v>
      </c>
      <c r="E38" s="69">
        <v>44652</v>
      </c>
      <c r="F38" s="69">
        <v>44742</v>
      </c>
      <c r="G38" s="74">
        <v>1</v>
      </c>
      <c r="H38" s="75"/>
      <c r="I38" s="76">
        <f>H38/$G$38</f>
        <v>0</v>
      </c>
      <c r="J38" s="77"/>
      <c r="K38" s="72"/>
      <c r="L38" s="78"/>
      <c r="M38" s="79"/>
      <c r="N38" s="75"/>
      <c r="O38" s="76">
        <f>N38/$G$38</f>
        <v>0</v>
      </c>
      <c r="P38" s="72"/>
      <c r="Q38" s="72"/>
      <c r="R38" s="72"/>
      <c r="S38" s="79"/>
    </row>
    <row r="39" spans="1:19" ht="71.25" x14ac:dyDescent="0.2">
      <c r="A39" s="70" t="s">
        <v>85</v>
      </c>
      <c r="B39" s="71" t="s">
        <v>185</v>
      </c>
      <c r="C39" s="72" t="s">
        <v>114</v>
      </c>
      <c r="D39" s="71" t="s">
        <v>175</v>
      </c>
      <c r="E39" s="69">
        <v>44652</v>
      </c>
      <c r="F39" s="69">
        <v>44742</v>
      </c>
      <c r="G39" s="74">
        <v>1</v>
      </c>
      <c r="H39" s="75"/>
      <c r="I39" s="76">
        <f>H39/$G$39</f>
        <v>0</v>
      </c>
      <c r="J39" s="77"/>
      <c r="K39" s="72"/>
      <c r="L39" s="78"/>
      <c r="M39" s="79"/>
      <c r="N39" s="75"/>
      <c r="O39" s="76">
        <f>N39/$G$39</f>
        <v>0</v>
      </c>
      <c r="P39" s="72"/>
      <c r="Q39" s="72"/>
      <c r="R39" s="72"/>
      <c r="S39" s="79"/>
    </row>
    <row r="40" spans="1:19" ht="71.25" x14ac:dyDescent="0.2">
      <c r="A40" s="70" t="s">
        <v>85</v>
      </c>
      <c r="B40" s="71" t="s">
        <v>186</v>
      </c>
      <c r="C40" s="72" t="s">
        <v>114</v>
      </c>
      <c r="D40" s="71" t="s">
        <v>175</v>
      </c>
      <c r="E40" s="69">
        <v>44652</v>
      </c>
      <c r="F40" s="69">
        <v>44742</v>
      </c>
      <c r="G40" s="74">
        <v>1</v>
      </c>
      <c r="H40" s="75"/>
      <c r="I40" s="76">
        <f>H40/$G$40</f>
        <v>0</v>
      </c>
      <c r="J40" s="77"/>
      <c r="K40" s="72"/>
      <c r="L40" s="78"/>
      <c r="M40" s="79"/>
      <c r="N40" s="75"/>
      <c r="O40" s="76">
        <f>N40/$G$40</f>
        <v>0</v>
      </c>
      <c r="P40" s="72"/>
      <c r="Q40" s="72"/>
      <c r="R40" s="72"/>
      <c r="S40" s="79"/>
    </row>
    <row r="41" spans="1:19" ht="71.25" x14ac:dyDescent="0.2">
      <c r="A41" s="70" t="s">
        <v>85</v>
      </c>
      <c r="B41" s="71" t="s">
        <v>187</v>
      </c>
      <c r="C41" s="72" t="s">
        <v>114</v>
      </c>
      <c r="D41" s="71" t="s">
        <v>175</v>
      </c>
      <c r="E41" s="69">
        <v>44652</v>
      </c>
      <c r="F41" s="69">
        <v>44742</v>
      </c>
      <c r="G41" s="101">
        <v>1</v>
      </c>
      <c r="H41" s="75"/>
      <c r="I41" s="76">
        <f>H41/$G$41</f>
        <v>0</v>
      </c>
      <c r="J41" s="77"/>
      <c r="K41" s="72"/>
      <c r="L41" s="102"/>
      <c r="M41" s="79"/>
      <c r="N41" s="75"/>
      <c r="O41" s="76">
        <f>N41/$G$41</f>
        <v>0</v>
      </c>
      <c r="P41" s="72"/>
      <c r="Q41" s="72"/>
      <c r="R41" s="72"/>
      <c r="S41" s="79"/>
    </row>
    <row r="42" spans="1:19" ht="71.25" x14ac:dyDescent="0.2">
      <c r="A42" s="70" t="s">
        <v>85</v>
      </c>
      <c r="B42" s="71" t="s">
        <v>188</v>
      </c>
      <c r="C42" s="72" t="s">
        <v>114</v>
      </c>
      <c r="D42" s="71" t="s">
        <v>175</v>
      </c>
      <c r="E42" s="69">
        <v>44652</v>
      </c>
      <c r="F42" s="69">
        <v>44742</v>
      </c>
      <c r="G42" s="101">
        <v>1</v>
      </c>
      <c r="H42" s="75"/>
      <c r="I42" s="76">
        <f>H42/$G$42</f>
        <v>0</v>
      </c>
      <c r="J42" s="77"/>
      <c r="K42" s="72"/>
      <c r="L42" s="102"/>
      <c r="M42" s="79"/>
      <c r="N42" s="75"/>
      <c r="O42" s="76">
        <f>N42/$G$42</f>
        <v>0</v>
      </c>
      <c r="P42" s="72"/>
      <c r="Q42" s="72"/>
      <c r="R42" s="72"/>
      <c r="S42" s="79"/>
    </row>
    <row r="43" spans="1:19" ht="81" customHeight="1" x14ac:dyDescent="0.2">
      <c r="A43" s="70" t="s">
        <v>85</v>
      </c>
      <c r="B43" s="71" t="s">
        <v>189</v>
      </c>
      <c r="C43" s="72" t="s">
        <v>115</v>
      </c>
      <c r="D43" s="71" t="s">
        <v>175</v>
      </c>
      <c r="E43" s="69">
        <v>44593</v>
      </c>
      <c r="F43" s="69">
        <v>44773</v>
      </c>
      <c r="G43" s="74">
        <v>1</v>
      </c>
      <c r="H43" s="75"/>
      <c r="I43" s="76">
        <f>H43/$G$43</f>
        <v>0</v>
      </c>
      <c r="J43" s="77"/>
      <c r="K43" s="72"/>
      <c r="L43" s="78"/>
      <c r="M43" s="79"/>
      <c r="N43" s="75"/>
      <c r="O43" s="76">
        <f>N43/$G$43</f>
        <v>0</v>
      </c>
      <c r="P43" s="72"/>
      <c r="Q43" s="72"/>
      <c r="R43" s="72"/>
      <c r="S43" s="79"/>
    </row>
    <row r="44" spans="1:19" ht="71.25" x14ac:dyDescent="0.2">
      <c r="A44" s="70" t="s">
        <v>85</v>
      </c>
      <c r="B44" s="71" t="s">
        <v>190</v>
      </c>
      <c r="C44" s="72" t="s">
        <v>115</v>
      </c>
      <c r="D44" s="71" t="s">
        <v>175</v>
      </c>
      <c r="E44" s="69">
        <v>44593</v>
      </c>
      <c r="F44" s="69">
        <v>44880</v>
      </c>
      <c r="G44" s="74">
        <v>1</v>
      </c>
      <c r="H44" s="75"/>
      <c r="I44" s="76">
        <f>H44/$G$44</f>
        <v>0</v>
      </c>
      <c r="J44" s="77"/>
      <c r="K44" s="72"/>
      <c r="L44" s="78"/>
      <c r="M44" s="79"/>
      <c r="N44" s="75"/>
      <c r="O44" s="76">
        <f>N44/$G$44</f>
        <v>0</v>
      </c>
      <c r="P44" s="72"/>
      <c r="Q44" s="72"/>
      <c r="R44" s="72"/>
      <c r="S44" s="79"/>
    </row>
    <row r="45" spans="1:19" ht="71.25" x14ac:dyDescent="0.2">
      <c r="A45" s="70" t="s">
        <v>85</v>
      </c>
      <c r="B45" s="71" t="s">
        <v>191</v>
      </c>
      <c r="C45" s="72" t="s">
        <v>114</v>
      </c>
      <c r="D45" s="71" t="s">
        <v>175</v>
      </c>
      <c r="E45" s="69">
        <v>44683</v>
      </c>
      <c r="F45" s="103">
        <v>44804</v>
      </c>
      <c r="G45" s="74">
        <v>1</v>
      </c>
      <c r="H45" s="75"/>
      <c r="I45" s="76">
        <f>H45/$G$45</f>
        <v>0</v>
      </c>
      <c r="J45" s="77"/>
      <c r="K45" s="72"/>
      <c r="L45" s="78"/>
      <c r="M45" s="79"/>
      <c r="N45" s="75"/>
      <c r="O45" s="76">
        <f>N45/$G$45</f>
        <v>0</v>
      </c>
      <c r="P45" s="72"/>
      <c r="Q45" s="72"/>
      <c r="R45" s="72"/>
      <c r="S45" s="79"/>
    </row>
    <row r="46" spans="1:19" ht="92.25" customHeight="1" x14ac:dyDescent="0.2">
      <c r="A46" s="70" t="s">
        <v>85</v>
      </c>
      <c r="B46" s="71" t="s">
        <v>155</v>
      </c>
      <c r="C46" s="72" t="s">
        <v>114</v>
      </c>
      <c r="D46" s="71" t="s">
        <v>175</v>
      </c>
      <c r="E46" s="69">
        <v>44652</v>
      </c>
      <c r="F46" s="69">
        <v>44804</v>
      </c>
      <c r="G46" s="74">
        <v>1</v>
      </c>
      <c r="H46" s="75"/>
      <c r="I46" s="76">
        <f>H46/$G$46</f>
        <v>0</v>
      </c>
      <c r="J46" s="77"/>
      <c r="K46" s="72"/>
      <c r="L46" s="78"/>
      <c r="M46" s="79"/>
      <c r="N46" s="75"/>
      <c r="O46" s="76">
        <f>N46/$G$46</f>
        <v>0</v>
      </c>
      <c r="P46" s="72"/>
      <c r="Q46" s="72"/>
      <c r="R46" s="72"/>
      <c r="S46" s="79"/>
    </row>
    <row r="47" spans="1:19" ht="71.25" x14ac:dyDescent="0.2">
      <c r="A47" s="70" t="s">
        <v>85</v>
      </c>
      <c r="B47" s="71" t="s">
        <v>156</v>
      </c>
      <c r="C47" s="72" t="s">
        <v>114</v>
      </c>
      <c r="D47" s="71" t="s">
        <v>175</v>
      </c>
      <c r="E47" s="69">
        <v>44652</v>
      </c>
      <c r="F47" s="69">
        <v>44865</v>
      </c>
      <c r="G47" s="74">
        <v>1</v>
      </c>
      <c r="H47" s="75"/>
      <c r="I47" s="76">
        <f>H47/$G$47</f>
        <v>0</v>
      </c>
      <c r="J47" s="77"/>
      <c r="K47" s="72"/>
      <c r="L47" s="78"/>
      <c r="M47" s="79"/>
      <c r="N47" s="75"/>
      <c r="O47" s="76">
        <f>N47/$G$47</f>
        <v>0</v>
      </c>
      <c r="P47" s="72"/>
      <c r="Q47" s="72"/>
      <c r="R47" s="72"/>
      <c r="S47" s="79"/>
    </row>
    <row r="48" spans="1:19" ht="86.25" x14ac:dyDescent="0.2">
      <c r="A48" s="70" t="s">
        <v>85</v>
      </c>
      <c r="B48" s="71" t="s">
        <v>157</v>
      </c>
      <c r="C48" s="73" t="s">
        <v>117</v>
      </c>
      <c r="D48" s="71" t="s">
        <v>175</v>
      </c>
      <c r="E48" s="69">
        <v>44652</v>
      </c>
      <c r="F48" s="103">
        <v>44834</v>
      </c>
      <c r="G48" s="74">
        <v>1</v>
      </c>
      <c r="H48" s="75"/>
      <c r="I48" s="76">
        <f>H48/$G$48</f>
        <v>0</v>
      </c>
      <c r="J48" s="77"/>
      <c r="K48" s="72"/>
      <c r="L48" s="78"/>
      <c r="M48" s="79"/>
      <c r="N48" s="75"/>
      <c r="O48" s="76">
        <f>N48/$G$48</f>
        <v>0</v>
      </c>
      <c r="P48" s="72"/>
      <c r="Q48" s="72"/>
      <c r="R48" s="72"/>
      <c r="S48" s="79"/>
    </row>
    <row r="49" spans="1:19" ht="71.25" x14ac:dyDescent="0.2">
      <c r="A49" s="70" t="s">
        <v>85</v>
      </c>
      <c r="B49" s="71" t="s">
        <v>192</v>
      </c>
      <c r="C49" s="72" t="s">
        <v>115</v>
      </c>
      <c r="D49" s="71" t="s">
        <v>175</v>
      </c>
      <c r="E49" s="69">
        <v>44713</v>
      </c>
      <c r="F49" s="69">
        <v>44834</v>
      </c>
      <c r="G49" s="101">
        <v>1</v>
      </c>
      <c r="H49" s="75"/>
      <c r="I49" s="76">
        <f>H49/$G$49</f>
        <v>0</v>
      </c>
      <c r="J49" s="77"/>
      <c r="K49" s="72"/>
      <c r="L49" s="102"/>
      <c r="M49" s="79"/>
      <c r="N49" s="75"/>
      <c r="O49" s="76">
        <f>N49/$G$49</f>
        <v>0</v>
      </c>
      <c r="P49" s="72"/>
      <c r="Q49" s="72"/>
      <c r="R49" s="72"/>
      <c r="S49" s="79"/>
    </row>
    <row r="50" spans="1:19" ht="71.25" x14ac:dyDescent="0.2">
      <c r="A50" s="70" t="s">
        <v>85</v>
      </c>
      <c r="B50" s="71" t="s">
        <v>193</v>
      </c>
      <c r="C50" s="72" t="s">
        <v>114</v>
      </c>
      <c r="D50" s="71" t="s">
        <v>175</v>
      </c>
      <c r="E50" s="69">
        <v>44743</v>
      </c>
      <c r="F50" s="69">
        <v>44865</v>
      </c>
      <c r="G50" s="101">
        <v>1</v>
      </c>
      <c r="H50" s="75"/>
      <c r="I50" s="76">
        <f>H50/$G$50</f>
        <v>0</v>
      </c>
      <c r="J50" s="77"/>
      <c r="K50" s="72"/>
      <c r="L50" s="102"/>
      <c r="M50" s="79"/>
      <c r="N50" s="75"/>
      <c r="O50" s="76">
        <f>N50/$G$50</f>
        <v>0</v>
      </c>
      <c r="P50" s="72"/>
      <c r="Q50" s="72"/>
      <c r="R50" s="72"/>
      <c r="S50" s="79"/>
    </row>
    <row r="51" spans="1:19" ht="71.25" x14ac:dyDescent="0.2">
      <c r="A51" s="70" t="s">
        <v>85</v>
      </c>
      <c r="B51" s="71" t="s">
        <v>194</v>
      </c>
      <c r="C51" s="72" t="s">
        <v>114</v>
      </c>
      <c r="D51" s="71" t="s">
        <v>175</v>
      </c>
      <c r="E51" s="103">
        <v>44743</v>
      </c>
      <c r="F51" s="103">
        <v>44865</v>
      </c>
      <c r="G51" s="101">
        <v>1</v>
      </c>
      <c r="H51" s="75"/>
      <c r="I51" s="76">
        <f>H51/$G$51</f>
        <v>0</v>
      </c>
      <c r="J51" s="77"/>
      <c r="K51" s="72"/>
      <c r="L51" s="102"/>
      <c r="M51" s="79"/>
      <c r="N51" s="75"/>
      <c r="O51" s="76">
        <f>N51/$G$51</f>
        <v>0</v>
      </c>
      <c r="P51" s="72"/>
      <c r="Q51" s="72"/>
      <c r="R51" s="72"/>
      <c r="S51" s="79"/>
    </row>
    <row r="52" spans="1:19" ht="71.25" x14ac:dyDescent="0.2">
      <c r="A52" s="70" t="s">
        <v>85</v>
      </c>
      <c r="B52" s="71" t="s">
        <v>195</v>
      </c>
      <c r="C52" s="72" t="s">
        <v>114</v>
      </c>
      <c r="D52" s="71" t="s">
        <v>175</v>
      </c>
      <c r="E52" s="103">
        <v>44743</v>
      </c>
      <c r="F52" s="103">
        <v>44865</v>
      </c>
      <c r="G52" s="101">
        <v>1</v>
      </c>
      <c r="H52" s="75"/>
      <c r="I52" s="76">
        <f>H52/$G$52</f>
        <v>0</v>
      </c>
      <c r="J52" s="77"/>
      <c r="K52" s="72"/>
      <c r="L52" s="102"/>
      <c r="M52" s="79"/>
      <c r="N52" s="75"/>
      <c r="O52" s="76">
        <f>N52/$G$52</f>
        <v>0</v>
      </c>
      <c r="P52" s="72"/>
      <c r="Q52" s="72"/>
      <c r="R52" s="72"/>
      <c r="S52" s="79"/>
    </row>
    <row r="53" spans="1:19" ht="71.25" x14ac:dyDescent="0.2">
      <c r="A53" s="70" t="s">
        <v>85</v>
      </c>
      <c r="B53" s="71" t="s">
        <v>196</v>
      </c>
      <c r="C53" s="72" t="s">
        <v>114</v>
      </c>
      <c r="D53" s="71" t="s">
        <v>175</v>
      </c>
      <c r="E53" s="103">
        <v>44743</v>
      </c>
      <c r="F53" s="103">
        <v>44865</v>
      </c>
      <c r="G53" s="101">
        <v>1</v>
      </c>
      <c r="H53" s="75"/>
      <c r="I53" s="76">
        <f>H53/$G$53</f>
        <v>0</v>
      </c>
      <c r="J53" s="77"/>
      <c r="K53" s="72"/>
      <c r="L53" s="102"/>
      <c r="M53" s="79"/>
      <c r="N53" s="75"/>
      <c r="O53" s="76">
        <f>N53/$G$53</f>
        <v>0</v>
      </c>
      <c r="P53" s="72"/>
      <c r="Q53" s="72"/>
      <c r="R53" s="72"/>
      <c r="S53" s="79"/>
    </row>
    <row r="54" spans="1:19" ht="71.25" x14ac:dyDescent="0.2">
      <c r="A54" s="70" t="s">
        <v>85</v>
      </c>
      <c r="B54" s="71" t="s">
        <v>197</v>
      </c>
      <c r="C54" s="72" t="s">
        <v>114</v>
      </c>
      <c r="D54" s="71" t="s">
        <v>175</v>
      </c>
      <c r="E54" s="103">
        <v>44835</v>
      </c>
      <c r="F54" s="103">
        <v>44895</v>
      </c>
      <c r="G54" s="101">
        <v>1</v>
      </c>
      <c r="H54" s="75"/>
      <c r="I54" s="76">
        <f>H54/$G$54</f>
        <v>0</v>
      </c>
      <c r="J54" s="77"/>
      <c r="K54" s="72"/>
      <c r="L54" s="102"/>
      <c r="M54" s="79"/>
      <c r="N54" s="75"/>
      <c r="O54" s="76">
        <f>N54/$G$54</f>
        <v>0</v>
      </c>
      <c r="P54" s="72"/>
      <c r="Q54" s="72"/>
      <c r="R54" s="72"/>
      <c r="S54" s="79"/>
    </row>
    <row r="55" spans="1:19" ht="53.25" customHeight="1" x14ac:dyDescent="0.2">
      <c r="A55" s="70" t="s">
        <v>121</v>
      </c>
      <c r="B55" s="104" t="s">
        <v>198</v>
      </c>
      <c r="C55" s="73" t="s">
        <v>118</v>
      </c>
      <c r="D55" s="236" t="s">
        <v>199</v>
      </c>
      <c r="E55" s="105">
        <v>44621</v>
      </c>
      <c r="F55" s="105">
        <v>44895</v>
      </c>
      <c r="G55" s="101">
        <v>1</v>
      </c>
      <c r="H55" s="75"/>
      <c r="I55" s="76">
        <f>H55/$G$55</f>
        <v>0</v>
      </c>
      <c r="J55" s="77"/>
      <c r="K55" s="72"/>
      <c r="L55" s="102"/>
      <c r="M55" s="79"/>
      <c r="N55" s="75"/>
      <c r="O55" s="76">
        <f>N55/$G$55</f>
        <v>0</v>
      </c>
      <c r="P55" s="72"/>
      <c r="Q55" s="72"/>
      <c r="R55" s="72"/>
      <c r="S55" s="79"/>
    </row>
    <row r="56" spans="1:19" ht="66.75" customHeight="1" x14ac:dyDescent="0.2">
      <c r="A56" s="70" t="s">
        <v>121</v>
      </c>
      <c r="B56" s="104" t="s">
        <v>200</v>
      </c>
      <c r="C56" s="73" t="s">
        <v>118</v>
      </c>
      <c r="D56" s="236" t="s">
        <v>199</v>
      </c>
      <c r="E56" s="105">
        <v>44621</v>
      </c>
      <c r="F56" s="105">
        <v>44895</v>
      </c>
      <c r="G56" s="101">
        <v>1</v>
      </c>
      <c r="H56" s="75"/>
      <c r="I56" s="76">
        <f>H56/$G$56</f>
        <v>0</v>
      </c>
      <c r="J56" s="77"/>
      <c r="K56" s="72"/>
      <c r="L56" s="102"/>
      <c r="M56" s="79"/>
      <c r="N56" s="75"/>
      <c r="O56" s="76">
        <f>N56/$G$56</f>
        <v>0</v>
      </c>
      <c r="P56" s="72"/>
      <c r="Q56" s="72"/>
      <c r="R56" s="72"/>
      <c r="S56" s="79"/>
    </row>
    <row r="57" spans="1:19" ht="82.5" customHeight="1" x14ac:dyDescent="0.2">
      <c r="A57" s="70" t="s">
        <v>121</v>
      </c>
      <c r="B57" s="104" t="s">
        <v>201</v>
      </c>
      <c r="C57" s="73" t="s">
        <v>118</v>
      </c>
      <c r="D57" s="236" t="s">
        <v>199</v>
      </c>
      <c r="E57" s="105">
        <v>44621</v>
      </c>
      <c r="F57" s="105">
        <v>44895</v>
      </c>
      <c r="G57" s="101">
        <v>1</v>
      </c>
      <c r="H57" s="75"/>
      <c r="I57" s="76">
        <f>H57/$G$57</f>
        <v>0</v>
      </c>
      <c r="J57" s="77"/>
      <c r="K57" s="72"/>
      <c r="L57" s="102"/>
      <c r="M57" s="79"/>
      <c r="N57" s="75"/>
      <c r="O57" s="76">
        <f>N57/$G$57</f>
        <v>0</v>
      </c>
      <c r="P57" s="72"/>
      <c r="Q57" s="72"/>
      <c r="R57" s="72"/>
      <c r="S57" s="79"/>
    </row>
    <row r="58" spans="1:19" ht="47.25" customHeight="1" x14ac:dyDescent="0.2">
      <c r="A58" s="70" t="s">
        <v>121</v>
      </c>
      <c r="B58" s="104" t="s">
        <v>202</v>
      </c>
      <c r="C58" s="73" t="s">
        <v>119</v>
      </c>
      <c r="D58" s="236" t="s">
        <v>199</v>
      </c>
      <c r="E58" s="105">
        <v>44621</v>
      </c>
      <c r="F58" s="105">
        <v>44895</v>
      </c>
      <c r="G58" s="101">
        <v>2</v>
      </c>
      <c r="H58" s="75"/>
      <c r="I58" s="76">
        <f>H58/$G$58</f>
        <v>0</v>
      </c>
      <c r="J58" s="77"/>
      <c r="K58" s="72"/>
      <c r="L58" s="102"/>
      <c r="M58" s="79"/>
      <c r="N58" s="75"/>
      <c r="O58" s="76">
        <f>N58/$G$58</f>
        <v>0</v>
      </c>
      <c r="P58" s="72"/>
      <c r="Q58" s="72"/>
      <c r="R58" s="72"/>
      <c r="S58" s="79"/>
    </row>
    <row r="59" spans="1:19" ht="47.25" customHeight="1" x14ac:dyDescent="0.2">
      <c r="A59" s="70" t="s">
        <v>121</v>
      </c>
      <c r="B59" s="104" t="s">
        <v>203</v>
      </c>
      <c r="C59" s="73" t="s">
        <v>119</v>
      </c>
      <c r="D59" s="236" t="s">
        <v>199</v>
      </c>
      <c r="E59" s="105">
        <v>44621</v>
      </c>
      <c r="F59" s="105">
        <v>44895</v>
      </c>
      <c r="G59" s="101">
        <v>2</v>
      </c>
      <c r="H59" s="75"/>
      <c r="I59" s="76">
        <f>H59/$G$59</f>
        <v>0</v>
      </c>
      <c r="J59" s="77"/>
      <c r="K59" s="72"/>
      <c r="L59" s="102"/>
      <c r="M59" s="79"/>
      <c r="N59" s="75"/>
      <c r="O59" s="76">
        <f>N59/$G$59</f>
        <v>0</v>
      </c>
      <c r="P59" s="72"/>
      <c r="Q59" s="72"/>
      <c r="R59" s="72"/>
      <c r="S59" s="79"/>
    </row>
    <row r="60" spans="1:19" ht="47.25" customHeight="1" x14ac:dyDescent="0.2">
      <c r="A60" s="70" t="s">
        <v>121</v>
      </c>
      <c r="B60" s="104" t="s">
        <v>204</v>
      </c>
      <c r="C60" s="73" t="s">
        <v>118</v>
      </c>
      <c r="D60" s="236" t="s">
        <v>199</v>
      </c>
      <c r="E60" s="105">
        <v>44621</v>
      </c>
      <c r="F60" s="105">
        <v>44895</v>
      </c>
      <c r="G60" s="101">
        <v>1</v>
      </c>
      <c r="H60" s="75"/>
      <c r="I60" s="76">
        <f>H60/$G$60</f>
        <v>0</v>
      </c>
      <c r="J60" s="77"/>
      <c r="K60" s="72"/>
      <c r="L60" s="102"/>
      <c r="M60" s="79"/>
      <c r="N60" s="75"/>
      <c r="O60" s="76">
        <f>N60/$G$60</f>
        <v>0</v>
      </c>
      <c r="P60" s="72"/>
      <c r="Q60" s="72"/>
      <c r="R60" s="72"/>
      <c r="S60" s="79"/>
    </row>
    <row r="61" spans="1:19" ht="47.25" customHeight="1" x14ac:dyDescent="0.2">
      <c r="A61" s="70" t="s">
        <v>121</v>
      </c>
      <c r="B61" s="106" t="s">
        <v>205</v>
      </c>
      <c r="C61" s="73" t="s">
        <v>118</v>
      </c>
      <c r="D61" s="236" t="s">
        <v>199</v>
      </c>
      <c r="E61" s="105">
        <v>44621</v>
      </c>
      <c r="F61" s="105">
        <v>44895</v>
      </c>
      <c r="G61" s="101">
        <v>1</v>
      </c>
      <c r="H61" s="75"/>
      <c r="I61" s="76">
        <f>H61/$G$61</f>
        <v>0</v>
      </c>
      <c r="J61" s="77"/>
      <c r="K61" s="72"/>
      <c r="L61" s="102"/>
      <c r="M61" s="79"/>
      <c r="N61" s="75"/>
      <c r="O61" s="76">
        <f>N61/$G$61</f>
        <v>0</v>
      </c>
      <c r="P61" s="72"/>
      <c r="Q61" s="72"/>
      <c r="R61" s="72"/>
      <c r="S61" s="79"/>
    </row>
    <row r="62" spans="1:19" ht="47.25" customHeight="1" x14ac:dyDescent="0.2">
      <c r="A62" s="70" t="s">
        <v>121</v>
      </c>
      <c r="B62" s="104" t="s">
        <v>206</v>
      </c>
      <c r="C62" s="73" t="s">
        <v>118</v>
      </c>
      <c r="D62" s="236" t="s">
        <v>199</v>
      </c>
      <c r="E62" s="105">
        <v>44621</v>
      </c>
      <c r="F62" s="105">
        <v>44895</v>
      </c>
      <c r="G62" s="101">
        <v>1</v>
      </c>
      <c r="H62" s="75"/>
      <c r="I62" s="76">
        <f>H62/$G$62</f>
        <v>0</v>
      </c>
      <c r="J62" s="77"/>
      <c r="K62" s="72"/>
      <c r="L62" s="102"/>
      <c r="M62" s="79"/>
      <c r="N62" s="75"/>
      <c r="O62" s="76">
        <f>N62/$G$62</f>
        <v>0</v>
      </c>
      <c r="P62" s="72"/>
      <c r="Q62" s="72"/>
      <c r="R62" s="72"/>
      <c r="S62" s="79"/>
    </row>
    <row r="63" spans="1:19" ht="47.25" customHeight="1" x14ac:dyDescent="0.2">
      <c r="A63" s="70" t="s">
        <v>121</v>
      </c>
      <c r="B63" s="104" t="s">
        <v>207</v>
      </c>
      <c r="C63" s="73" t="s">
        <v>118</v>
      </c>
      <c r="D63" s="236" t="s">
        <v>199</v>
      </c>
      <c r="E63" s="105">
        <v>44621</v>
      </c>
      <c r="F63" s="105">
        <v>44895</v>
      </c>
      <c r="G63" s="101">
        <v>1</v>
      </c>
      <c r="H63" s="75"/>
      <c r="I63" s="76">
        <f>H63/$G$63</f>
        <v>0</v>
      </c>
      <c r="J63" s="77"/>
      <c r="K63" s="72"/>
      <c r="L63" s="102"/>
      <c r="M63" s="79"/>
      <c r="N63" s="75"/>
      <c r="O63" s="76">
        <f>N63/$G$63</f>
        <v>0</v>
      </c>
      <c r="P63" s="72"/>
      <c r="Q63" s="72"/>
      <c r="R63" s="72"/>
      <c r="S63" s="79"/>
    </row>
    <row r="64" spans="1:19" ht="47.25" customHeight="1" x14ac:dyDescent="0.2">
      <c r="A64" s="70" t="s">
        <v>121</v>
      </c>
      <c r="B64" s="104" t="s">
        <v>208</v>
      </c>
      <c r="C64" s="73" t="s">
        <v>118</v>
      </c>
      <c r="D64" s="236" t="s">
        <v>199</v>
      </c>
      <c r="E64" s="105">
        <v>44621</v>
      </c>
      <c r="F64" s="105">
        <v>44895</v>
      </c>
      <c r="G64" s="101">
        <v>1</v>
      </c>
      <c r="H64" s="75"/>
      <c r="I64" s="76">
        <f>H64/$G$64</f>
        <v>0</v>
      </c>
      <c r="J64" s="77"/>
      <c r="K64" s="72"/>
      <c r="L64" s="102"/>
      <c r="M64" s="79"/>
      <c r="N64" s="75"/>
      <c r="O64" s="76">
        <f>N64/$G$64</f>
        <v>0</v>
      </c>
      <c r="P64" s="72"/>
      <c r="Q64" s="72"/>
      <c r="R64" s="72"/>
      <c r="S64" s="79"/>
    </row>
    <row r="65" spans="1:19" ht="57.75" x14ac:dyDescent="0.2">
      <c r="A65" s="70" t="s">
        <v>121</v>
      </c>
      <c r="B65" s="104" t="s">
        <v>209</v>
      </c>
      <c r="C65" s="73" t="s">
        <v>118</v>
      </c>
      <c r="D65" s="236" t="s">
        <v>199</v>
      </c>
      <c r="E65" s="105">
        <v>44621</v>
      </c>
      <c r="F65" s="105">
        <v>44895</v>
      </c>
      <c r="G65" s="101">
        <v>1</v>
      </c>
      <c r="H65" s="75"/>
      <c r="I65" s="76">
        <f>H65/$G$65</f>
        <v>0</v>
      </c>
      <c r="J65" s="77"/>
      <c r="K65" s="72"/>
      <c r="L65" s="102"/>
      <c r="M65" s="79"/>
      <c r="N65" s="75"/>
      <c r="O65" s="76">
        <f>N65/$G$65</f>
        <v>0</v>
      </c>
      <c r="P65" s="72"/>
      <c r="Q65" s="72"/>
      <c r="R65" s="72"/>
      <c r="S65" s="79"/>
    </row>
    <row r="66" spans="1:19" ht="57.75" x14ac:dyDescent="0.2">
      <c r="A66" s="70" t="s">
        <v>121</v>
      </c>
      <c r="B66" s="104" t="s">
        <v>210</v>
      </c>
      <c r="C66" s="73" t="s">
        <v>118</v>
      </c>
      <c r="D66" s="236" t="s">
        <v>199</v>
      </c>
      <c r="E66" s="105">
        <v>44621</v>
      </c>
      <c r="F66" s="105">
        <v>44895</v>
      </c>
      <c r="G66" s="101">
        <v>1</v>
      </c>
      <c r="H66" s="75"/>
      <c r="I66" s="76">
        <f>H66/$G$66</f>
        <v>0</v>
      </c>
      <c r="J66" s="77"/>
      <c r="K66" s="72"/>
      <c r="L66" s="102"/>
      <c r="M66" s="79"/>
      <c r="N66" s="75"/>
      <c r="O66" s="76">
        <f>N66/$G$66</f>
        <v>0</v>
      </c>
      <c r="P66" s="72"/>
      <c r="Q66" s="72"/>
      <c r="R66" s="72"/>
      <c r="S66" s="79"/>
    </row>
    <row r="67" spans="1:19" ht="47.25" customHeight="1" x14ac:dyDescent="0.2">
      <c r="A67" s="70" t="s">
        <v>121</v>
      </c>
      <c r="B67" s="104" t="s">
        <v>211</v>
      </c>
      <c r="C67" s="73" t="s">
        <v>118</v>
      </c>
      <c r="D67" s="236" t="s">
        <v>199</v>
      </c>
      <c r="E67" s="105">
        <v>44621</v>
      </c>
      <c r="F67" s="105">
        <v>44895</v>
      </c>
      <c r="G67" s="101">
        <v>1</v>
      </c>
      <c r="H67" s="75"/>
      <c r="I67" s="76">
        <f>H67/$G$67</f>
        <v>0</v>
      </c>
      <c r="J67" s="77"/>
      <c r="K67" s="72"/>
      <c r="L67" s="102"/>
      <c r="M67" s="79"/>
      <c r="N67" s="75"/>
      <c r="O67" s="76">
        <f>N67/$G$67</f>
        <v>0</v>
      </c>
      <c r="P67" s="72"/>
      <c r="Q67" s="72"/>
      <c r="R67" s="72"/>
      <c r="S67" s="79"/>
    </row>
    <row r="68" spans="1:19" ht="47.25" customHeight="1" x14ac:dyDescent="0.2">
      <c r="A68" s="70" t="s">
        <v>121</v>
      </c>
      <c r="B68" s="104" t="s">
        <v>212</v>
      </c>
      <c r="C68" s="73" t="s">
        <v>118</v>
      </c>
      <c r="D68" s="236" t="s">
        <v>199</v>
      </c>
      <c r="E68" s="105">
        <v>44621</v>
      </c>
      <c r="F68" s="105">
        <v>44895</v>
      </c>
      <c r="G68" s="101">
        <v>1</v>
      </c>
      <c r="H68" s="75"/>
      <c r="I68" s="76">
        <f>H68/$G$68</f>
        <v>0</v>
      </c>
      <c r="J68" s="77"/>
      <c r="K68" s="72"/>
      <c r="L68" s="102"/>
      <c r="M68" s="79"/>
      <c r="N68" s="75"/>
      <c r="O68" s="76">
        <f>N68/$G$68</f>
        <v>0</v>
      </c>
      <c r="P68" s="72"/>
      <c r="Q68" s="72"/>
      <c r="R68" s="72"/>
      <c r="S68" s="79"/>
    </row>
    <row r="69" spans="1:19" ht="47.25" customHeight="1" x14ac:dyDescent="0.2">
      <c r="A69" s="70" t="s">
        <v>121</v>
      </c>
      <c r="B69" s="106" t="s">
        <v>213</v>
      </c>
      <c r="C69" s="73" t="s">
        <v>118</v>
      </c>
      <c r="D69" s="236" t="s">
        <v>199</v>
      </c>
      <c r="E69" s="105">
        <v>44621</v>
      </c>
      <c r="F69" s="105">
        <v>44895</v>
      </c>
      <c r="G69" s="101">
        <v>1</v>
      </c>
      <c r="H69" s="75"/>
      <c r="I69" s="76">
        <f>H69/$G$69</f>
        <v>0</v>
      </c>
      <c r="J69" s="77"/>
      <c r="K69" s="72"/>
      <c r="L69" s="102"/>
      <c r="M69" s="79"/>
      <c r="N69" s="75"/>
      <c r="O69" s="76">
        <f>N69/$G$69</f>
        <v>0</v>
      </c>
      <c r="P69" s="72"/>
      <c r="Q69" s="72"/>
      <c r="R69" s="72"/>
      <c r="S69" s="79"/>
    </row>
    <row r="70" spans="1:19" ht="60" customHeight="1" x14ac:dyDescent="0.25">
      <c r="A70" s="70" t="s">
        <v>121</v>
      </c>
      <c r="B70" s="107" t="s">
        <v>214</v>
      </c>
      <c r="C70" s="73" t="s">
        <v>118</v>
      </c>
      <c r="D70" s="236" t="s">
        <v>199</v>
      </c>
      <c r="E70" s="105">
        <v>44621</v>
      </c>
      <c r="F70" s="105">
        <v>44895</v>
      </c>
      <c r="G70" s="101">
        <v>1</v>
      </c>
      <c r="H70" s="75"/>
      <c r="I70" s="76">
        <f>H70/$G$70</f>
        <v>0</v>
      </c>
      <c r="J70" s="77"/>
      <c r="K70" s="72"/>
      <c r="L70" s="102"/>
      <c r="M70" s="79"/>
      <c r="N70" s="75"/>
      <c r="O70" s="76">
        <f>N70/$G$70</f>
        <v>0</v>
      </c>
      <c r="P70" s="72"/>
      <c r="Q70" s="72"/>
      <c r="R70" s="72"/>
      <c r="S70" s="79"/>
    </row>
    <row r="71" spans="1:19" s="115" customFormat="1" ht="15" x14ac:dyDescent="0.25">
      <c r="A71" s="146" t="s">
        <v>120</v>
      </c>
      <c r="B71" s="147"/>
      <c r="C71" s="147"/>
      <c r="D71" s="147"/>
      <c r="E71" s="147"/>
      <c r="F71" s="148"/>
      <c r="G71" s="108">
        <f>SUM(G21:G70)</f>
        <v>52</v>
      </c>
      <c r="H71" s="109">
        <f>SUM(H21:H70)</f>
        <v>0</v>
      </c>
      <c r="I71" s="110">
        <f>AVERAGE(I21:I70)</f>
        <v>0</v>
      </c>
      <c r="J71" s="111"/>
      <c r="K71" s="112"/>
      <c r="L71" s="113"/>
      <c r="M71" s="114"/>
      <c r="N71" s="109">
        <f>SUM(N21:N70)</f>
        <v>0</v>
      </c>
      <c r="O71" s="110">
        <f>AVERAGE(O21:O70)</f>
        <v>0</v>
      </c>
      <c r="P71" s="112"/>
      <c r="Q71" s="112"/>
      <c r="R71" s="112"/>
      <c r="S71" s="114"/>
    </row>
    <row r="72" spans="1:19" x14ac:dyDescent="0.2">
      <c r="A72" s="81" t="s">
        <v>147</v>
      </c>
      <c r="E72" s="116"/>
      <c r="F72" s="116"/>
    </row>
    <row r="74" spans="1:19" ht="14.25" customHeight="1" x14ac:dyDescent="0.2">
      <c r="A74" s="156" t="s">
        <v>67</v>
      </c>
      <c r="B74" s="156"/>
      <c r="C74" s="156"/>
      <c r="D74" s="156"/>
      <c r="E74" s="156"/>
      <c r="F74" s="156"/>
      <c r="G74" s="156"/>
    </row>
    <row r="75" spans="1:19" ht="14.25" customHeight="1" x14ac:dyDescent="0.2">
      <c r="A75" s="152" t="s">
        <v>37</v>
      </c>
      <c r="B75" s="153"/>
      <c r="C75" s="154"/>
      <c r="D75" s="117" t="s">
        <v>134</v>
      </c>
      <c r="E75" s="156" t="s">
        <v>135</v>
      </c>
      <c r="F75" s="156"/>
      <c r="G75" s="156"/>
    </row>
    <row r="76" spans="1:19" x14ac:dyDescent="0.2">
      <c r="A76" s="149">
        <v>44588</v>
      </c>
      <c r="B76" s="150"/>
      <c r="C76" s="151"/>
      <c r="D76" s="118" t="s">
        <v>77</v>
      </c>
      <c r="E76" s="155" t="s">
        <v>133</v>
      </c>
      <c r="F76" s="155"/>
      <c r="G76" s="155"/>
    </row>
    <row r="77" spans="1:19" ht="69" customHeight="1" x14ac:dyDescent="0.2">
      <c r="A77" s="149">
        <v>44616</v>
      </c>
      <c r="B77" s="150"/>
      <c r="C77" s="151"/>
      <c r="D77" s="119" t="s">
        <v>139</v>
      </c>
      <c r="E77" s="155" t="s">
        <v>148</v>
      </c>
      <c r="F77" s="155"/>
      <c r="G77" s="155"/>
    </row>
    <row r="78" spans="1:19" ht="69" customHeight="1" x14ac:dyDescent="0.2">
      <c r="A78" s="149">
        <v>44741</v>
      </c>
      <c r="B78" s="150"/>
      <c r="C78" s="151"/>
      <c r="D78" s="119" t="s">
        <v>153</v>
      </c>
      <c r="E78" s="155" t="s">
        <v>154</v>
      </c>
      <c r="F78" s="155"/>
      <c r="G78" s="155"/>
    </row>
    <row r="79" spans="1:19" ht="56.25" customHeight="1" x14ac:dyDescent="0.2">
      <c r="A79" s="149">
        <v>44802</v>
      </c>
      <c r="B79" s="150"/>
      <c r="C79" s="151"/>
      <c r="D79" s="119" t="s">
        <v>250</v>
      </c>
      <c r="E79" s="155" t="s">
        <v>251</v>
      </c>
      <c r="F79" s="155"/>
      <c r="G79" s="155"/>
    </row>
    <row r="80" spans="1:19" x14ac:dyDescent="0.2">
      <c r="A80" s="120"/>
      <c r="B80" s="121"/>
      <c r="C80" s="121"/>
      <c r="D80" s="121"/>
      <c r="E80" s="122"/>
      <c r="F80" s="122"/>
      <c r="G80" s="122"/>
    </row>
    <row r="81" spans="1:7" x14ac:dyDescent="0.2">
      <c r="A81" s="162" t="s">
        <v>38</v>
      </c>
      <c r="B81" s="163"/>
      <c r="C81" s="162" t="s">
        <v>80</v>
      </c>
      <c r="D81" s="163"/>
      <c r="E81" s="162" t="s">
        <v>82</v>
      </c>
      <c r="F81" s="164"/>
      <c r="G81" s="163"/>
    </row>
    <row r="82" spans="1:7" ht="42" customHeight="1" x14ac:dyDescent="0.2">
      <c r="A82" s="157" t="s">
        <v>78</v>
      </c>
      <c r="B82" s="158"/>
      <c r="C82" s="157" t="s">
        <v>138</v>
      </c>
      <c r="D82" s="158"/>
      <c r="E82" s="161" t="s">
        <v>83</v>
      </c>
      <c r="F82" s="161"/>
      <c r="G82" s="123" t="s">
        <v>40</v>
      </c>
    </row>
    <row r="83" spans="1:7" ht="34.5" customHeight="1" x14ac:dyDescent="0.2">
      <c r="A83" s="157" t="s">
        <v>79</v>
      </c>
      <c r="B83" s="158"/>
      <c r="C83" s="159" t="s">
        <v>81</v>
      </c>
      <c r="D83" s="160"/>
      <c r="E83" s="161" t="s">
        <v>149</v>
      </c>
      <c r="F83" s="161"/>
      <c r="G83" s="123" t="s">
        <v>40</v>
      </c>
    </row>
    <row r="84" spans="1:7" x14ac:dyDescent="0.2">
      <c r="A84" s="124" t="s">
        <v>75</v>
      </c>
    </row>
  </sheetData>
  <mergeCells count="51">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83:B83"/>
    <mergeCell ref="C83:D83"/>
    <mergeCell ref="E83:F83"/>
    <mergeCell ref="E79:G79"/>
    <mergeCell ref="A81:B81"/>
    <mergeCell ref="C81:D81"/>
    <mergeCell ref="E81:G81"/>
    <mergeCell ref="A82:B82"/>
    <mergeCell ref="C82:D82"/>
    <mergeCell ref="E82:F82"/>
    <mergeCell ref="A71:F71"/>
    <mergeCell ref="A76:C76"/>
    <mergeCell ref="A77:C77"/>
    <mergeCell ref="A79:C79"/>
    <mergeCell ref="A75:C75"/>
    <mergeCell ref="E77:G77"/>
    <mergeCell ref="A74:G74"/>
    <mergeCell ref="E75:G75"/>
    <mergeCell ref="E76:G76"/>
    <mergeCell ref="E78:G78"/>
    <mergeCell ref="A78:C78"/>
  </mergeCells>
  <phoneticPr fontId="12" type="noConversion"/>
  <conditionalFormatting sqref="J21:J22 J70:J71 J24:J34 J36:J54">
    <cfRule type="containsText" dxfId="203" priority="127" operator="containsText" text="Cumplimiento total">
      <formula>NOT(ISERROR(SEARCH("Cumplimiento total",J21)))</formula>
    </cfRule>
    <cfRule type="containsText" dxfId="202" priority="128" operator="containsText" text="Sin gestión">
      <formula>NOT(ISERROR(SEARCH("Sin gestión",J21)))</formula>
    </cfRule>
    <cfRule type="containsText" dxfId="201" priority="129" operator="containsText" text="Avances en la gestión">
      <formula>NOT(ISERROR(SEARCH("Avances en la gestión",J21)))</formula>
    </cfRule>
  </conditionalFormatting>
  <conditionalFormatting sqref="J35">
    <cfRule type="containsText" dxfId="200" priority="100" operator="containsText" text="Cumplimiento total">
      <formula>NOT(ISERROR(SEARCH("Cumplimiento total",J35)))</formula>
    </cfRule>
    <cfRule type="containsText" dxfId="199" priority="101" operator="containsText" text="Sin gestión">
      <formula>NOT(ISERROR(SEARCH("Sin gestión",J35)))</formula>
    </cfRule>
    <cfRule type="containsText" dxfId="198" priority="102" operator="containsText" text="Avances en la gestión">
      <formula>NOT(ISERROR(SEARCH("Avances en la gestión",J35)))</formula>
    </cfRule>
  </conditionalFormatting>
  <conditionalFormatting sqref="J68">
    <cfRule type="containsText" dxfId="197" priority="94" operator="containsText" text="Cumplimiento total">
      <formula>NOT(ISERROR(SEARCH("Cumplimiento total",J68)))</formula>
    </cfRule>
    <cfRule type="containsText" dxfId="196" priority="95" operator="containsText" text="Sin gestión">
      <formula>NOT(ISERROR(SEARCH("Sin gestión",J68)))</formula>
    </cfRule>
    <cfRule type="containsText" dxfId="195" priority="96" operator="containsText" text="Avances en la gestión">
      <formula>NOT(ISERROR(SEARCH("Avances en la gestión",J68)))</formula>
    </cfRule>
  </conditionalFormatting>
  <conditionalFormatting sqref="J67">
    <cfRule type="containsText" dxfId="194" priority="88" operator="containsText" text="Cumplimiento total">
      <formula>NOT(ISERROR(SEARCH("Cumplimiento total",J67)))</formula>
    </cfRule>
    <cfRule type="containsText" dxfId="193" priority="89" operator="containsText" text="Sin gestión">
      <formula>NOT(ISERROR(SEARCH("Sin gestión",J67)))</formula>
    </cfRule>
    <cfRule type="containsText" dxfId="192" priority="90" operator="containsText" text="Avances en la gestión">
      <formula>NOT(ISERROR(SEARCH("Avances en la gestión",J67)))</formula>
    </cfRule>
  </conditionalFormatting>
  <conditionalFormatting sqref="J66">
    <cfRule type="containsText" dxfId="191" priority="82" operator="containsText" text="Cumplimiento total">
      <formula>NOT(ISERROR(SEARCH("Cumplimiento total",J66)))</formula>
    </cfRule>
    <cfRule type="containsText" dxfId="190" priority="83" operator="containsText" text="Sin gestión">
      <formula>NOT(ISERROR(SEARCH("Sin gestión",J66)))</formula>
    </cfRule>
    <cfRule type="containsText" dxfId="189" priority="84" operator="containsText" text="Avances en la gestión">
      <formula>NOT(ISERROR(SEARCH("Avances en la gestión",J66)))</formula>
    </cfRule>
  </conditionalFormatting>
  <conditionalFormatting sqref="J65">
    <cfRule type="containsText" dxfId="188" priority="76" operator="containsText" text="Cumplimiento total">
      <formula>NOT(ISERROR(SEARCH("Cumplimiento total",J65)))</formula>
    </cfRule>
    <cfRule type="containsText" dxfId="187" priority="77" operator="containsText" text="Sin gestión">
      <formula>NOT(ISERROR(SEARCH("Sin gestión",J65)))</formula>
    </cfRule>
    <cfRule type="containsText" dxfId="186" priority="78" operator="containsText" text="Avances en la gestión">
      <formula>NOT(ISERROR(SEARCH("Avances en la gestión",J65)))</formula>
    </cfRule>
  </conditionalFormatting>
  <conditionalFormatting sqref="J64">
    <cfRule type="containsText" dxfId="185" priority="64" operator="containsText" text="Cumplimiento total">
      <formula>NOT(ISERROR(SEARCH("Cumplimiento total",J64)))</formula>
    </cfRule>
    <cfRule type="containsText" dxfId="184" priority="65" operator="containsText" text="Sin gestión">
      <formula>NOT(ISERROR(SEARCH("Sin gestión",J64)))</formula>
    </cfRule>
    <cfRule type="containsText" dxfId="183" priority="66" operator="containsText" text="Avances en la gestión">
      <formula>NOT(ISERROR(SEARCH("Avances en la gestión",J64)))</formula>
    </cfRule>
  </conditionalFormatting>
  <conditionalFormatting sqref="J63">
    <cfRule type="containsText" dxfId="182" priority="58" operator="containsText" text="Cumplimiento total">
      <formula>NOT(ISERROR(SEARCH("Cumplimiento total",J63)))</formula>
    </cfRule>
    <cfRule type="containsText" dxfId="181" priority="59" operator="containsText" text="Sin gestión">
      <formula>NOT(ISERROR(SEARCH("Sin gestión",J63)))</formula>
    </cfRule>
    <cfRule type="containsText" dxfId="180" priority="60" operator="containsText" text="Avances en la gestión">
      <formula>NOT(ISERROR(SEARCH("Avances en la gestión",J63)))</formula>
    </cfRule>
  </conditionalFormatting>
  <conditionalFormatting sqref="J62">
    <cfRule type="containsText" dxfId="179" priority="52" operator="containsText" text="Cumplimiento total">
      <formula>NOT(ISERROR(SEARCH("Cumplimiento total",J62)))</formula>
    </cfRule>
    <cfRule type="containsText" dxfId="178" priority="53" operator="containsText" text="Sin gestión">
      <formula>NOT(ISERROR(SEARCH("Sin gestión",J62)))</formula>
    </cfRule>
    <cfRule type="containsText" dxfId="177" priority="54" operator="containsText" text="Avances en la gestión">
      <formula>NOT(ISERROR(SEARCH("Avances en la gestión",J62)))</formula>
    </cfRule>
  </conditionalFormatting>
  <conditionalFormatting sqref="J61">
    <cfRule type="containsText" dxfId="176" priority="40" operator="containsText" text="Cumplimiento total">
      <formula>NOT(ISERROR(SEARCH("Cumplimiento total",J61)))</formula>
    </cfRule>
    <cfRule type="containsText" dxfId="175" priority="41" operator="containsText" text="Sin gestión">
      <formula>NOT(ISERROR(SEARCH("Sin gestión",J61)))</formula>
    </cfRule>
    <cfRule type="containsText" dxfId="174" priority="42" operator="containsText" text="Avances en la gestión">
      <formula>NOT(ISERROR(SEARCH("Avances en la gestión",J61)))</formula>
    </cfRule>
  </conditionalFormatting>
  <conditionalFormatting sqref="J60">
    <cfRule type="containsText" dxfId="173" priority="34" operator="containsText" text="Cumplimiento total">
      <formula>NOT(ISERROR(SEARCH("Cumplimiento total",J60)))</formula>
    </cfRule>
    <cfRule type="containsText" dxfId="172" priority="35" operator="containsText" text="Sin gestión">
      <formula>NOT(ISERROR(SEARCH("Sin gestión",J60)))</formula>
    </cfRule>
    <cfRule type="containsText" dxfId="171" priority="36" operator="containsText" text="Avances en la gestión">
      <formula>NOT(ISERROR(SEARCH("Avances en la gestión",J60)))</formula>
    </cfRule>
  </conditionalFormatting>
  <conditionalFormatting sqref="J59">
    <cfRule type="containsText" dxfId="170" priority="28" operator="containsText" text="Cumplimiento total">
      <formula>NOT(ISERROR(SEARCH("Cumplimiento total",J59)))</formula>
    </cfRule>
    <cfRule type="containsText" dxfId="169" priority="29" operator="containsText" text="Sin gestión">
      <formula>NOT(ISERROR(SEARCH("Sin gestión",J59)))</formula>
    </cfRule>
    <cfRule type="containsText" dxfId="168" priority="30" operator="containsText" text="Avances en la gestión">
      <formula>NOT(ISERROR(SEARCH("Avances en la gestión",J59)))</formula>
    </cfRule>
  </conditionalFormatting>
  <conditionalFormatting sqref="J58">
    <cfRule type="containsText" dxfId="167" priority="22" operator="containsText" text="Cumplimiento total">
      <formula>NOT(ISERROR(SEARCH("Cumplimiento total",J58)))</formula>
    </cfRule>
    <cfRule type="containsText" dxfId="166" priority="23" operator="containsText" text="Sin gestión">
      <formula>NOT(ISERROR(SEARCH("Sin gestión",J58)))</formula>
    </cfRule>
    <cfRule type="containsText" dxfId="165" priority="24" operator="containsText" text="Avances en la gestión">
      <formula>NOT(ISERROR(SEARCH("Avances en la gestión",J58)))</formula>
    </cfRule>
  </conditionalFormatting>
  <conditionalFormatting sqref="J55:J57">
    <cfRule type="containsText" dxfId="164" priority="16" operator="containsText" text="Cumplimiento total">
      <formula>NOT(ISERROR(SEARCH("Cumplimiento total",J55)))</formula>
    </cfRule>
    <cfRule type="containsText" dxfId="163" priority="17" operator="containsText" text="Sin gestión">
      <formula>NOT(ISERROR(SEARCH("Sin gestión",J55)))</formula>
    </cfRule>
    <cfRule type="containsText" dxfId="162" priority="18" operator="containsText" text="Avances en la gestión">
      <formula>NOT(ISERROR(SEARCH("Avances en la gestión",J55)))</formula>
    </cfRule>
  </conditionalFormatting>
  <conditionalFormatting sqref="J69">
    <cfRule type="containsText" dxfId="161" priority="10" operator="containsText" text="Cumplimiento total">
      <formula>NOT(ISERROR(SEARCH("Cumplimiento total",J69)))</formula>
    </cfRule>
    <cfRule type="containsText" dxfId="160" priority="11" operator="containsText" text="Sin gestión">
      <formula>NOT(ISERROR(SEARCH("Sin gestión",J69)))</formula>
    </cfRule>
    <cfRule type="containsText" dxfId="159" priority="12" operator="containsText" text="Avances en la gestión">
      <formula>NOT(ISERROR(SEARCH("Avances en la gestión",J69)))</formula>
    </cfRule>
  </conditionalFormatting>
  <conditionalFormatting sqref="J23">
    <cfRule type="containsText" dxfId="158" priority="4" operator="containsText" text="Cumplimiento total">
      <formula>NOT(ISERROR(SEARCH("Cumplimiento total",J23)))</formula>
    </cfRule>
    <cfRule type="containsText" dxfId="157" priority="5" operator="containsText" text="Sin gestión">
      <formula>NOT(ISERROR(SEARCH("Sin gestión",J23)))</formula>
    </cfRule>
    <cfRule type="containsText" dxfId="156" priority="6" operator="containsText" text="Avances en la gestión">
      <formula>NOT(ISERROR(SEARCH("Avances en la gestión",J23)))</formula>
    </cfRule>
  </conditionalFormatting>
  <hyperlinks>
    <hyperlink ref="B13" r:id="rId1" xr:uid="{69E227DE-1307-400C-B7E1-183612BC5BFF}"/>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M21:M22 S21:S22 M70:M71 S70:S71 S24:S34 M24:M34 S36:S54 M36:M54</xm:sqref>
        </x14:conditionalFormatting>
        <x14:conditionalFormatting xmlns:xm="http://schemas.microsoft.com/office/excel/2006/main">
          <x14:cfRule type="containsText" priority="97" operator="containsText" id="{084CBF89-721D-45A9-BD13-AC779B6BDBC1}">
            <xm:f>NOT(ISERROR(SEARCH('Listas FUGA'!$E$5,M35)))</xm:f>
            <xm:f>'Listas FUGA'!$E$5</xm:f>
            <x14:dxf>
              <fill>
                <patternFill>
                  <bgColor rgb="FFFF0000"/>
                </patternFill>
              </fill>
            </x14:dxf>
          </x14:cfRule>
          <x14:cfRule type="containsText" priority="98" operator="containsText" id="{79227B71-D92A-4F91-92C4-E0E51FB67AF6}">
            <xm:f>NOT(ISERROR(SEARCH('Listas FUGA'!$E$4,M35)))</xm:f>
            <xm:f>'Listas FUGA'!$E$4</xm:f>
            <x14:dxf>
              <fill>
                <patternFill>
                  <bgColor rgb="FFFFFF00"/>
                </patternFill>
              </fill>
            </x14:dxf>
          </x14:cfRule>
          <x14:cfRule type="containsText" priority="99" operator="containsText" id="{C569124A-76D4-4434-9297-29CB0E5D0AE5}">
            <xm:f>NOT(ISERROR(SEARCH('Listas FUGA'!$E$3,M35)))</xm:f>
            <xm:f>'Listas FUGA'!$E$3</xm:f>
            <x14:dxf>
              <fill>
                <patternFill>
                  <bgColor rgb="FF92D050"/>
                </patternFill>
              </fill>
            </x14:dxf>
          </x14:cfRule>
          <xm:sqref>M35 S35</xm:sqref>
        </x14:conditionalFormatting>
        <x14:conditionalFormatting xmlns:xm="http://schemas.microsoft.com/office/excel/2006/main">
          <x14:cfRule type="containsText" priority="91" operator="containsText" id="{20937C0D-1D0C-40AB-876B-B409F2434AC8}">
            <xm:f>NOT(ISERROR(SEARCH('Listas FUGA'!$E$5,M68)))</xm:f>
            <xm:f>'Listas FUGA'!$E$5</xm:f>
            <x14:dxf>
              <fill>
                <patternFill>
                  <bgColor rgb="FFFF0000"/>
                </patternFill>
              </fill>
            </x14:dxf>
          </x14:cfRule>
          <x14:cfRule type="containsText" priority="92" operator="containsText" id="{BCF1CF69-B679-44A0-823B-263653B0A34A}">
            <xm:f>NOT(ISERROR(SEARCH('Listas FUGA'!$E$4,M68)))</xm:f>
            <xm:f>'Listas FUGA'!$E$4</xm:f>
            <x14:dxf>
              <fill>
                <patternFill>
                  <bgColor rgb="FFFFFF00"/>
                </patternFill>
              </fill>
            </x14:dxf>
          </x14:cfRule>
          <x14:cfRule type="containsText" priority="93" operator="containsText" id="{6371C6F7-F55A-4810-B437-EA676D971FA1}">
            <xm:f>NOT(ISERROR(SEARCH('Listas FUGA'!$E$3,M68)))</xm:f>
            <xm:f>'Listas FUGA'!$E$3</xm:f>
            <x14:dxf>
              <fill>
                <patternFill>
                  <bgColor rgb="FF92D050"/>
                </patternFill>
              </fill>
            </x14:dxf>
          </x14:cfRule>
          <xm:sqref>S68 M68</xm:sqref>
        </x14:conditionalFormatting>
        <x14:conditionalFormatting xmlns:xm="http://schemas.microsoft.com/office/excel/2006/main">
          <x14:cfRule type="containsText" priority="85" operator="containsText" id="{7DC9BE7D-BE13-42AA-81A2-B004DCDB5F5C}">
            <xm:f>NOT(ISERROR(SEARCH('Listas FUGA'!$E$5,M67)))</xm:f>
            <xm:f>'Listas FUGA'!$E$5</xm:f>
            <x14:dxf>
              <fill>
                <patternFill>
                  <bgColor rgb="FFFF0000"/>
                </patternFill>
              </fill>
            </x14:dxf>
          </x14:cfRule>
          <x14:cfRule type="containsText" priority="86" operator="containsText" id="{2C250202-F312-4AE8-9E28-B31BB6CB2F48}">
            <xm:f>NOT(ISERROR(SEARCH('Listas FUGA'!$E$4,M67)))</xm:f>
            <xm:f>'Listas FUGA'!$E$4</xm:f>
            <x14:dxf>
              <fill>
                <patternFill>
                  <bgColor rgb="FFFFFF00"/>
                </patternFill>
              </fill>
            </x14:dxf>
          </x14:cfRule>
          <x14:cfRule type="containsText" priority="87" operator="containsText" id="{560EDCE6-5E8E-4ACF-AA23-4127B04981E5}">
            <xm:f>NOT(ISERROR(SEARCH('Listas FUGA'!$E$3,M67)))</xm:f>
            <xm:f>'Listas FUGA'!$E$3</xm:f>
            <x14:dxf>
              <fill>
                <patternFill>
                  <bgColor rgb="FF92D050"/>
                </patternFill>
              </fill>
            </x14:dxf>
          </x14:cfRule>
          <xm:sqref>S67 M67</xm:sqref>
        </x14:conditionalFormatting>
        <x14:conditionalFormatting xmlns:xm="http://schemas.microsoft.com/office/excel/2006/main">
          <x14:cfRule type="containsText" priority="79" operator="containsText" id="{977557EC-9C0B-4574-AE69-41DDD2C8FA1A}">
            <xm:f>NOT(ISERROR(SEARCH('Listas FUGA'!$E$5,M66)))</xm:f>
            <xm:f>'Listas FUGA'!$E$5</xm:f>
            <x14:dxf>
              <fill>
                <patternFill>
                  <bgColor rgb="FFFF0000"/>
                </patternFill>
              </fill>
            </x14:dxf>
          </x14:cfRule>
          <x14:cfRule type="containsText" priority="80" operator="containsText" id="{5DD1E615-A3BC-4DC4-AE08-FBA99E3F34BB}">
            <xm:f>NOT(ISERROR(SEARCH('Listas FUGA'!$E$4,M66)))</xm:f>
            <xm:f>'Listas FUGA'!$E$4</xm:f>
            <x14:dxf>
              <fill>
                <patternFill>
                  <bgColor rgb="FFFFFF00"/>
                </patternFill>
              </fill>
            </x14:dxf>
          </x14:cfRule>
          <x14:cfRule type="containsText" priority="81" operator="containsText" id="{750EC48A-EBE7-4525-8359-5FCAE79BA697}">
            <xm:f>NOT(ISERROR(SEARCH('Listas FUGA'!$E$3,M66)))</xm:f>
            <xm:f>'Listas FUGA'!$E$3</xm:f>
            <x14:dxf>
              <fill>
                <patternFill>
                  <bgColor rgb="FF92D050"/>
                </patternFill>
              </fill>
            </x14:dxf>
          </x14:cfRule>
          <xm:sqref>S66 M66</xm:sqref>
        </x14:conditionalFormatting>
        <x14:conditionalFormatting xmlns:xm="http://schemas.microsoft.com/office/excel/2006/main">
          <x14:cfRule type="containsText" priority="73" operator="containsText" id="{5A9462A5-F642-40B8-B1CE-0699EEEBEDC5}">
            <xm:f>NOT(ISERROR(SEARCH('Listas FUGA'!$E$5,M65)))</xm:f>
            <xm:f>'Listas FUGA'!$E$5</xm:f>
            <x14:dxf>
              <fill>
                <patternFill>
                  <bgColor rgb="FFFF0000"/>
                </patternFill>
              </fill>
            </x14:dxf>
          </x14:cfRule>
          <x14:cfRule type="containsText" priority="74" operator="containsText" id="{4058F6FF-BDB0-4C64-907C-67B901B8738D}">
            <xm:f>NOT(ISERROR(SEARCH('Listas FUGA'!$E$4,M65)))</xm:f>
            <xm:f>'Listas FUGA'!$E$4</xm:f>
            <x14:dxf>
              <fill>
                <patternFill>
                  <bgColor rgb="FFFFFF00"/>
                </patternFill>
              </fill>
            </x14:dxf>
          </x14:cfRule>
          <x14:cfRule type="containsText" priority="75" operator="containsText" id="{EDD66DE1-C9CC-4DC6-931D-6D49B80C7F35}">
            <xm:f>NOT(ISERROR(SEARCH('Listas FUGA'!$E$3,M65)))</xm:f>
            <xm:f>'Listas FUGA'!$E$3</xm:f>
            <x14:dxf>
              <fill>
                <patternFill>
                  <bgColor rgb="FF92D050"/>
                </patternFill>
              </fill>
            </x14:dxf>
          </x14:cfRule>
          <xm:sqref>S65 M65</xm:sqref>
        </x14:conditionalFormatting>
        <x14:conditionalFormatting xmlns:xm="http://schemas.microsoft.com/office/excel/2006/main">
          <x14:cfRule type="containsText" priority="61" operator="containsText" id="{55312C98-F67C-48AC-9646-A5EC5A68B6B9}">
            <xm:f>NOT(ISERROR(SEARCH('Listas FUGA'!$E$5,M64)))</xm:f>
            <xm:f>'Listas FUGA'!$E$5</xm:f>
            <x14:dxf>
              <fill>
                <patternFill>
                  <bgColor rgb="FFFF0000"/>
                </patternFill>
              </fill>
            </x14:dxf>
          </x14:cfRule>
          <x14:cfRule type="containsText" priority="62" operator="containsText" id="{72EAAB50-9678-4C53-AFA4-AD52EFAD60F2}">
            <xm:f>NOT(ISERROR(SEARCH('Listas FUGA'!$E$4,M64)))</xm:f>
            <xm:f>'Listas FUGA'!$E$4</xm:f>
            <x14:dxf>
              <fill>
                <patternFill>
                  <bgColor rgb="FFFFFF00"/>
                </patternFill>
              </fill>
            </x14:dxf>
          </x14:cfRule>
          <x14:cfRule type="containsText" priority="63" operator="containsText" id="{30413B62-F5D7-43E5-A2ED-920BA174B439}">
            <xm:f>NOT(ISERROR(SEARCH('Listas FUGA'!$E$3,M64)))</xm:f>
            <xm:f>'Listas FUGA'!$E$3</xm:f>
            <x14:dxf>
              <fill>
                <patternFill>
                  <bgColor rgb="FF92D050"/>
                </patternFill>
              </fill>
            </x14:dxf>
          </x14:cfRule>
          <xm:sqref>S64 M64</xm:sqref>
        </x14:conditionalFormatting>
        <x14:conditionalFormatting xmlns:xm="http://schemas.microsoft.com/office/excel/2006/main">
          <x14:cfRule type="containsText" priority="55" operator="containsText" id="{4E4C4817-AE32-46E2-9B2C-BC3A97387221}">
            <xm:f>NOT(ISERROR(SEARCH('Listas FUGA'!$E$5,M63)))</xm:f>
            <xm:f>'Listas FUGA'!$E$5</xm:f>
            <x14:dxf>
              <fill>
                <patternFill>
                  <bgColor rgb="FFFF0000"/>
                </patternFill>
              </fill>
            </x14:dxf>
          </x14:cfRule>
          <x14:cfRule type="containsText" priority="56" operator="containsText" id="{7302EEEC-3B66-433D-96CD-C2E8CC86530A}">
            <xm:f>NOT(ISERROR(SEARCH('Listas FUGA'!$E$4,M63)))</xm:f>
            <xm:f>'Listas FUGA'!$E$4</xm:f>
            <x14:dxf>
              <fill>
                <patternFill>
                  <bgColor rgb="FFFFFF00"/>
                </patternFill>
              </fill>
            </x14:dxf>
          </x14:cfRule>
          <x14:cfRule type="containsText" priority="57" operator="containsText" id="{39B75D71-2504-4B11-BEF0-3DF627D80493}">
            <xm:f>NOT(ISERROR(SEARCH('Listas FUGA'!$E$3,M63)))</xm:f>
            <xm:f>'Listas FUGA'!$E$3</xm:f>
            <x14:dxf>
              <fill>
                <patternFill>
                  <bgColor rgb="FF92D050"/>
                </patternFill>
              </fill>
            </x14:dxf>
          </x14:cfRule>
          <xm:sqref>S63 M63</xm:sqref>
        </x14:conditionalFormatting>
        <x14:conditionalFormatting xmlns:xm="http://schemas.microsoft.com/office/excel/2006/main">
          <x14:cfRule type="containsText" priority="49" operator="containsText" id="{8A4F75EE-2EB6-429B-8F77-975F876D470D}">
            <xm:f>NOT(ISERROR(SEARCH('Listas FUGA'!$E$5,M62)))</xm:f>
            <xm:f>'Listas FUGA'!$E$5</xm:f>
            <x14:dxf>
              <fill>
                <patternFill>
                  <bgColor rgb="FFFF0000"/>
                </patternFill>
              </fill>
            </x14:dxf>
          </x14:cfRule>
          <x14:cfRule type="containsText" priority="50" operator="containsText" id="{6DDF1D7F-A96A-4979-91A1-35D78BD16A94}">
            <xm:f>NOT(ISERROR(SEARCH('Listas FUGA'!$E$4,M62)))</xm:f>
            <xm:f>'Listas FUGA'!$E$4</xm:f>
            <x14:dxf>
              <fill>
                <patternFill>
                  <bgColor rgb="FFFFFF00"/>
                </patternFill>
              </fill>
            </x14:dxf>
          </x14:cfRule>
          <x14:cfRule type="containsText" priority="51" operator="containsText" id="{B2D4D5FC-7845-479A-832D-B05E2320A167}">
            <xm:f>NOT(ISERROR(SEARCH('Listas FUGA'!$E$3,M62)))</xm:f>
            <xm:f>'Listas FUGA'!$E$3</xm:f>
            <x14:dxf>
              <fill>
                <patternFill>
                  <bgColor rgb="FF92D050"/>
                </patternFill>
              </fill>
            </x14:dxf>
          </x14:cfRule>
          <xm:sqref>S62 M62</xm:sqref>
        </x14:conditionalFormatting>
        <x14:conditionalFormatting xmlns:xm="http://schemas.microsoft.com/office/excel/2006/main">
          <x14:cfRule type="containsText" priority="37" operator="containsText" id="{947CC25D-1445-4566-AD28-959F3F15007D}">
            <xm:f>NOT(ISERROR(SEARCH('Listas FUGA'!$E$5,M61)))</xm:f>
            <xm:f>'Listas FUGA'!$E$5</xm:f>
            <x14:dxf>
              <fill>
                <patternFill>
                  <bgColor rgb="FFFF0000"/>
                </patternFill>
              </fill>
            </x14:dxf>
          </x14:cfRule>
          <x14:cfRule type="containsText" priority="38" operator="containsText" id="{E38871C8-C05C-471E-B86E-B6698C487FE9}">
            <xm:f>NOT(ISERROR(SEARCH('Listas FUGA'!$E$4,M61)))</xm:f>
            <xm:f>'Listas FUGA'!$E$4</xm:f>
            <x14:dxf>
              <fill>
                <patternFill>
                  <bgColor rgb="FFFFFF00"/>
                </patternFill>
              </fill>
            </x14:dxf>
          </x14:cfRule>
          <x14:cfRule type="containsText" priority="39" operator="containsText" id="{881E8A18-7255-4E87-A80D-F7372A9003CD}">
            <xm:f>NOT(ISERROR(SEARCH('Listas FUGA'!$E$3,M61)))</xm:f>
            <xm:f>'Listas FUGA'!$E$3</xm:f>
            <x14:dxf>
              <fill>
                <patternFill>
                  <bgColor rgb="FF92D050"/>
                </patternFill>
              </fill>
            </x14:dxf>
          </x14:cfRule>
          <xm:sqref>S61 M61</xm:sqref>
        </x14:conditionalFormatting>
        <x14:conditionalFormatting xmlns:xm="http://schemas.microsoft.com/office/excel/2006/main">
          <x14:cfRule type="containsText" priority="31" operator="containsText" id="{5C8933EA-C663-442A-ACE3-43CAD5160E81}">
            <xm:f>NOT(ISERROR(SEARCH('Listas FUGA'!$E$5,M60)))</xm:f>
            <xm:f>'Listas FUGA'!$E$5</xm:f>
            <x14:dxf>
              <fill>
                <patternFill>
                  <bgColor rgb="FFFF0000"/>
                </patternFill>
              </fill>
            </x14:dxf>
          </x14:cfRule>
          <x14:cfRule type="containsText" priority="32" operator="containsText" id="{E4873903-F47E-45D3-B250-897D0637ADFD}">
            <xm:f>NOT(ISERROR(SEARCH('Listas FUGA'!$E$4,M60)))</xm:f>
            <xm:f>'Listas FUGA'!$E$4</xm:f>
            <x14:dxf>
              <fill>
                <patternFill>
                  <bgColor rgb="FFFFFF00"/>
                </patternFill>
              </fill>
            </x14:dxf>
          </x14:cfRule>
          <x14:cfRule type="containsText" priority="33" operator="containsText" id="{C1F295B2-4458-421D-AC48-37C3E4CC47B0}">
            <xm:f>NOT(ISERROR(SEARCH('Listas FUGA'!$E$3,M60)))</xm:f>
            <xm:f>'Listas FUGA'!$E$3</xm:f>
            <x14:dxf>
              <fill>
                <patternFill>
                  <bgColor rgb="FF92D050"/>
                </patternFill>
              </fill>
            </x14:dxf>
          </x14:cfRule>
          <xm:sqref>S60 M60</xm:sqref>
        </x14:conditionalFormatting>
        <x14:conditionalFormatting xmlns:xm="http://schemas.microsoft.com/office/excel/2006/main">
          <x14:cfRule type="containsText" priority="25" operator="containsText" id="{AB563F06-68CA-4FD7-A6F3-D3CA41E4F1FA}">
            <xm:f>NOT(ISERROR(SEARCH('Listas FUGA'!$E$5,M59)))</xm:f>
            <xm:f>'Listas FUGA'!$E$5</xm:f>
            <x14:dxf>
              <fill>
                <patternFill>
                  <bgColor rgb="FFFF0000"/>
                </patternFill>
              </fill>
            </x14:dxf>
          </x14:cfRule>
          <x14:cfRule type="containsText" priority="26" operator="containsText" id="{73D0C4DC-D3FE-4E50-8DCE-309F03F189C8}">
            <xm:f>NOT(ISERROR(SEARCH('Listas FUGA'!$E$4,M59)))</xm:f>
            <xm:f>'Listas FUGA'!$E$4</xm:f>
            <x14:dxf>
              <fill>
                <patternFill>
                  <bgColor rgb="FFFFFF00"/>
                </patternFill>
              </fill>
            </x14:dxf>
          </x14:cfRule>
          <x14:cfRule type="containsText" priority="27" operator="containsText" id="{3D35E35D-4E3F-4060-B7DD-4188E80A5E88}">
            <xm:f>NOT(ISERROR(SEARCH('Listas FUGA'!$E$3,M59)))</xm:f>
            <xm:f>'Listas FUGA'!$E$3</xm:f>
            <x14:dxf>
              <fill>
                <patternFill>
                  <bgColor rgb="FF92D050"/>
                </patternFill>
              </fill>
            </x14:dxf>
          </x14:cfRule>
          <xm:sqref>S59 M59</xm:sqref>
        </x14:conditionalFormatting>
        <x14:conditionalFormatting xmlns:xm="http://schemas.microsoft.com/office/excel/2006/main">
          <x14:cfRule type="containsText" priority="19" operator="containsText" id="{9B8E9721-FF7E-498D-A667-2B2A2265355A}">
            <xm:f>NOT(ISERROR(SEARCH('Listas FUGA'!$E$5,M58)))</xm:f>
            <xm:f>'Listas FUGA'!$E$5</xm:f>
            <x14:dxf>
              <fill>
                <patternFill>
                  <bgColor rgb="FFFF0000"/>
                </patternFill>
              </fill>
            </x14:dxf>
          </x14:cfRule>
          <x14:cfRule type="containsText" priority="20" operator="containsText" id="{91791FA4-3F04-41F5-9E30-6617B32125DD}">
            <xm:f>NOT(ISERROR(SEARCH('Listas FUGA'!$E$4,M58)))</xm:f>
            <xm:f>'Listas FUGA'!$E$4</xm:f>
            <x14:dxf>
              <fill>
                <patternFill>
                  <bgColor rgb="FFFFFF00"/>
                </patternFill>
              </fill>
            </x14:dxf>
          </x14:cfRule>
          <x14:cfRule type="containsText" priority="21" operator="containsText" id="{3C30BA78-24CA-4E16-8EB1-82DCA1A5B030}">
            <xm:f>NOT(ISERROR(SEARCH('Listas FUGA'!$E$3,M58)))</xm:f>
            <xm:f>'Listas FUGA'!$E$3</xm:f>
            <x14:dxf>
              <fill>
                <patternFill>
                  <bgColor rgb="FF92D050"/>
                </patternFill>
              </fill>
            </x14:dxf>
          </x14:cfRule>
          <xm:sqref>S58 M58</xm:sqref>
        </x14:conditionalFormatting>
        <x14:conditionalFormatting xmlns:xm="http://schemas.microsoft.com/office/excel/2006/main">
          <x14:cfRule type="containsText" priority="13" operator="containsText" id="{70332284-6E2B-4838-9E40-4352F27651A4}">
            <xm:f>NOT(ISERROR(SEARCH('Listas FUGA'!$E$5,M55)))</xm:f>
            <xm:f>'Listas FUGA'!$E$5</xm:f>
            <x14:dxf>
              <fill>
                <patternFill>
                  <bgColor rgb="FFFF0000"/>
                </patternFill>
              </fill>
            </x14:dxf>
          </x14:cfRule>
          <x14:cfRule type="containsText" priority="14" operator="containsText" id="{773E9445-A340-45A1-944C-C06909185D18}">
            <xm:f>NOT(ISERROR(SEARCH('Listas FUGA'!$E$4,M55)))</xm:f>
            <xm:f>'Listas FUGA'!$E$4</xm:f>
            <x14:dxf>
              <fill>
                <patternFill>
                  <bgColor rgb="FFFFFF00"/>
                </patternFill>
              </fill>
            </x14:dxf>
          </x14:cfRule>
          <x14:cfRule type="containsText" priority="15" operator="containsText" id="{BD5A8223-760B-4C0D-B1C4-06B740B3D594}">
            <xm:f>NOT(ISERROR(SEARCH('Listas FUGA'!$E$3,M55)))</xm:f>
            <xm:f>'Listas FUGA'!$E$3</xm:f>
            <x14:dxf>
              <fill>
                <patternFill>
                  <bgColor rgb="FF92D050"/>
                </patternFill>
              </fill>
            </x14:dxf>
          </x14:cfRule>
          <xm:sqref>S55:S57 M55:M57</xm:sqref>
        </x14:conditionalFormatting>
        <x14:conditionalFormatting xmlns:xm="http://schemas.microsoft.com/office/excel/2006/main">
          <x14:cfRule type="containsText" priority="7" operator="containsText" id="{E3920553-296B-4D2D-ABDE-70ECE4760A52}">
            <xm:f>NOT(ISERROR(SEARCH('Listas FUGA'!$E$5,M69)))</xm:f>
            <xm:f>'Listas FUGA'!$E$5</xm:f>
            <x14:dxf>
              <fill>
                <patternFill>
                  <bgColor rgb="FFFF0000"/>
                </patternFill>
              </fill>
            </x14:dxf>
          </x14:cfRule>
          <x14:cfRule type="containsText" priority="8" operator="containsText" id="{CA4A1EBE-56D3-4D6D-946E-A1266C2E71F2}">
            <xm:f>NOT(ISERROR(SEARCH('Listas FUGA'!$E$4,M69)))</xm:f>
            <xm:f>'Listas FUGA'!$E$4</xm:f>
            <x14:dxf>
              <fill>
                <patternFill>
                  <bgColor rgb="FFFFFF00"/>
                </patternFill>
              </fill>
            </x14:dxf>
          </x14:cfRule>
          <x14:cfRule type="containsText" priority="9" operator="containsText" id="{15CBA670-BA37-4973-BDC4-C452291FC7BB}">
            <xm:f>NOT(ISERROR(SEARCH('Listas FUGA'!$E$3,M69)))</xm:f>
            <xm:f>'Listas FUGA'!$E$3</xm:f>
            <x14:dxf>
              <fill>
                <patternFill>
                  <bgColor rgb="FF92D050"/>
                </patternFill>
              </fill>
            </x14:dxf>
          </x14:cfRule>
          <xm:sqref>M69 S69</xm:sqref>
        </x14:conditionalFormatting>
        <x14:conditionalFormatting xmlns:xm="http://schemas.microsoft.com/office/excel/2006/main">
          <x14:cfRule type="containsText" priority="1" operator="containsText" id="{4AB6E1E3-F6B5-48F2-A70D-97639B57DD8C}">
            <xm:f>NOT(ISERROR(SEARCH('Listas FUGA'!$E$5,M23)))</xm:f>
            <xm:f>'Listas FUGA'!$E$5</xm:f>
            <x14:dxf>
              <fill>
                <patternFill>
                  <bgColor rgb="FFFF0000"/>
                </patternFill>
              </fill>
            </x14:dxf>
          </x14:cfRule>
          <x14:cfRule type="containsText" priority="2" operator="containsText" id="{763290DD-6547-43C2-9D1F-D221C0503B2F}">
            <xm:f>NOT(ISERROR(SEARCH('Listas FUGA'!$E$4,M23)))</xm:f>
            <xm:f>'Listas FUGA'!$E$4</xm:f>
            <x14:dxf>
              <fill>
                <patternFill>
                  <bgColor rgb="FFFFFF00"/>
                </patternFill>
              </fill>
            </x14:dxf>
          </x14:cfRule>
          <x14:cfRule type="containsText" priority="3" operator="containsText" id="{64DFC6E5-E7BF-4DEB-A914-3071DC8E8B84}">
            <xm:f>NOT(ISERROR(SEARCH('Listas FUGA'!$E$3,M23)))</xm:f>
            <xm:f>'Listas FUGA'!$E$3</xm:f>
            <x14:dxf>
              <fill>
                <patternFill>
                  <bgColor rgb="FF92D050"/>
                </patternFill>
              </fill>
            </x14:dxf>
          </x14:cfRule>
          <xm:sqref>M23 S23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5CD9031-422D-42B6-BABE-CE0F5D7D615C}">
          <x14:formula1>
            <xm:f>'Listas FUGA'!$A$3:$A$7</xm:f>
          </x14:formula1>
          <xm:sqref>F8:G9</xm:sqref>
        </x14:dataValidation>
        <x14:dataValidation type="list" allowBlank="1" showInputMessage="1" showErrorMessage="1" xr:uid="{B2581E23-24E2-41A0-ABD1-0160F1E5993C}">
          <x14:formula1>
            <xm:f>'Listas FUGA'!$B$3:$B$8</xm:f>
          </x14:formula1>
          <xm:sqref>G12</xm:sqref>
        </x14:dataValidation>
        <x14:dataValidation type="list" allowBlank="1" showInputMessage="1" showErrorMessage="1" xr:uid="{900EB122-D641-4912-A653-1ECE5263D439}">
          <x14:formula1>
            <xm:f>'Listas FUGA'!$D$3:$D$9</xm:f>
          </x14:formula1>
          <xm:sqref>B12</xm:sqref>
        </x14:dataValidation>
        <x14:dataValidation type="list" allowBlank="1" showInputMessage="1" showErrorMessage="1" xr:uid="{D3F94942-FBEC-4667-9A55-BE9DE5C8D218}">
          <x14:formula1>
            <xm:f>'Listas FUGA'!$C$3:$C$14</xm:f>
          </x14:formula1>
          <xm:sqref>B11</xm:sqref>
        </x14:dataValidation>
        <x14:dataValidation type="list" allowBlank="1" showInputMessage="1" showErrorMessage="1" xr:uid="{684EB908-D651-41B9-B50A-51CBF22D9C5C}">
          <x14:formula1>
            <xm:f>'Listas FUGA'!$E$3:$E$5</xm:f>
          </x14:formula1>
          <xm:sqref>M21:M71 S21:S71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349E-2CE3-4795-BA37-66F9263D5793}">
  <sheetPr>
    <pageSetUpPr fitToPage="1"/>
  </sheetPr>
  <dimension ref="A1:S54"/>
  <sheetViews>
    <sheetView showGridLines="0" topLeftCell="A19" zoomScale="90" zoomScaleNormal="90" zoomScaleSheetLayoutView="70" workbookViewId="0">
      <selection activeCell="B22" sqref="B22"/>
    </sheetView>
  </sheetViews>
  <sheetFormatPr baseColWidth="10" defaultRowHeight="14.25" x14ac:dyDescent="0.2"/>
  <cols>
    <col min="1" max="1" width="38.5703125" style="81" customWidth="1"/>
    <col min="2" max="2" width="32" style="81" customWidth="1"/>
    <col min="3" max="4" width="40.140625" style="81" customWidth="1"/>
    <col min="5" max="5" width="10.7109375" style="81" bestFit="1" customWidth="1"/>
    <col min="6" max="6" width="12.42578125" style="81" bestFit="1" customWidth="1"/>
    <col min="7" max="7" width="21.28515625" style="81" customWidth="1"/>
    <col min="8" max="8" width="14.42578125" style="81" hidden="1" customWidth="1"/>
    <col min="9" max="9" width="19.85546875" style="81" hidden="1" customWidth="1"/>
    <col min="10" max="10" width="24.85546875" style="81" hidden="1" customWidth="1"/>
    <col min="11" max="11" width="14.42578125" style="81" hidden="1" customWidth="1"/>
    <col min="12" max="12" width="21.140625" style="81" hidden="1" customWidth="1"/>
    <col min="13" max="13" width="19.28515625" style="81" hidden="1" customWidth="1"/>
    <col min="14" max="14" width="0" style="81" hidden="1" customWidth="1"/>
    <col min="15" max="15" width="20.28515625" style="81" hidden="1" customWidth="1"/>
    <col min="16" max="16" width="22.5703125" style="81" hidden="1" customWidth="1"/>
    <col min="17" max="17" width="20.5703125" style="81" hidden="1" customWidth="1"/>
    <col min="18" max="18" width="17.5703125" style="81" hidden="1" customWidth="1"/>
    <col min="19" max="19" width="25" style="81" hidden="1" customWidth="1"/>
    <col min="20" max="16384" width="11.42578125" style="81"/>
  </cols>
  <sheetData>
    <row r="1" spans="1:10" ht="57" customHeight="1" x14ac:dyDescent="0.2">
      <c r="A1" s="175"/>
      <c r="B1" s="176"/>
      <c r="C1" s="176"/>
      <c r="D1" s="176"/>
      <c r="E1" s="176"/>
      <c r="F1" s="176"/>
      <c r="G1" s="177"/>
      <c r="H1" s="80"/>
      <c r="I1" s="80"/>
    </row>
    <row r="2" spans="1:10" ht="31.5" customHeight="1" x14ac:dyDescent="0.2">
      <c r="A2" s="178"/>
      <c r="B2" s="179"/>
      <c r="C2" s="179"/>
      <c r="D2" s="179"/>
      <c r="E2" s="179"/>
      <c r="F2" s="179"/>
      <c r="G2" s="180"/>
      <c r="I2" s="82"/>
    </row>
    <row r="3" spans="1:10" x14ac:dyDescent="0.2">
      <c r="A3" s="83"/>
      <c r="B3" s="84"/>
      <c r="C3" s="84"/>
      <c r="D3" s="84"/>
      <c r="J3" s="82"/>
    </row>
    <row r="4" spans="1:10" s="87" customFormat="1" ht="56.25" customHeight="1" x14ac:dyDescent="0.25">
      <c r="A4" s="86" t="s">
        <v>23</v>
      </c>
      <c r="B4" s="181" t="s">
        <v>66</v>
      </c>
      <c r="C4" s="181"/>
      <c r="D4" s="181"/>
      <c r="E4" s="181"/>
      <c r="F4" s="181"/>
      <c r="G4" s="181"/>
    </row>
    <row r="5" spans="1:10" ht="45" customHeight="1" x14ac:dyDescent="0.25">
      <c r="A5" s="86" t="s">
        <v>24</v>
      </c>
      <c r="B5" s="181" t="s">
        <v>65</v>
      </c>
      <c r="C5" s="181"/>
      <c r="D5" s="181"/>
      <c r="E5" s="181"/>
      <c r="F5" s="181"/>
      <c r="G5" s="181"/>
      <c r="H5" s="87"/>
      <c r="I5" s="87"/>
      <c r="J5" s="87"/>
    </row>
    <row r="6" spans="1:10" ht="24.75" customHeight="1" x14ac:dyDescent="0.25">
      <c r="A6" s="88"/>
      <c r="B6" s="89"/>
      <c r="C6" s="89"/>
      <c r="D6" s="89"/>
      <c r="F6" s="89"/>
      <c r="G6" s="89"/>
      <c r="H6" s="87"/>
      <c r="I6" s="87"/>
      <c r="J6" s="87"/>
    </row>
    <row r="7" spans="1:10" ht="44.25" customHeight="1" x14ac:dyDescent="0.25">
      <c r="A7" s="182" t="s">
        <v>3</v>
      </c>
      <c r="B7" s="182"/>
      <c r="C7" s="182"/>
      <c r="F7" s="182" t="s">
        <v>64</v>
      </c>
      <c r="G7" s="182"/>
      <c r="H7" s="87"/>
      <c r="I7" s="87"/>
      <c r="J7" s="87"/>
    </row>
    <row r="8" spans="1:10" ht="60" customHeight="1" x14ac:dyDescent="0.25">
      <c r="A8" s="91" t="s">
        <v>7</v>
      </c>
      <c r="B8" s="183" t="s">
        <v>92</v>
      </c>
      <c r="C8" s="183"/>
      <c r="D8" s="125"/>
      <c r="F8" s="184" t="s">
        <v>48</v>
      </c>
      <c r="G8" s="184"/>
      <c r="H8" s="87"/>
      <c r="I8" s="87"/>
      <c r="J8" s="87"/>
    </row>
    <row r="9" spans="1:10" ht="38.25" customHeight="1" x14ac:dyDescent="0.25">
      <c r="A9" s="91" t="s">
        <v>8</v>
      </c>
      <c r="B9" s="169" t="s">
        <v>93</v>
      </c>
      <c r="C9" s="169"/>
      <c r="D9" s="97"/>
      <c r="F9" s="184"/>
      <c r="G9" s="184"/>
      <c r="H9" s="87"/>
      <c r="I9" s="87"/>
      <c r="J9" s="87"/>
    </row>
    <row r="10" spans="1:10" ht="30" customHeight="1" x14ac:dyDescent="0.25">
      <c r="A10" s="91" t="s">
        <v>26</v>
      </c>
      <c r="B10" s="169" t="s">
        <v>87</v>
      </c>
      <c r="C10" s="169"/>
      <c r="D10" s="97"/>
      <c r="G10" s="94"/>
      <c r="H10" s="87"/>
      <c r="I10" s="87"/>
      <c r="J10" s="87"/>
    </row>
    <row r="11" spans="1:10" ht="35.25" customHeight="1" x14ac:dyDescent="0.25">
      <c r="A11" s="91" t="s">
        <v>13</v>
      </c>
      <c r="B11" s="183" t="s">
        <v>58</v>
      </c>
      <c r="C11" s="183"/>
      <c r="D11" s="125"/>
      <c r="F11" s="182" t="s">
        <v>6</v>
      </c>
      <c r="G11" s="182"/>
      <c r="H11" s="87"/>
      <c r="I11" s="87"/>
      <c r="J11" s="87"/>
    </row>
    <row r="12" spans="1:10" ht="51" customHeight="1" x14ac:dyDescent="0.25">
      <c r="A12" s="91" t="s">
        <v>27</v>
      </c>
      <c r="B12" s="174" t="s">
        <v>16</v>
      </c>
      <c r="C12" s="174"/>
      <c r="D12" s="92"/>
      <c r="F12" s="95">
        <v>1</v>
      </c>
      <c r="G12" s="96"/>
      <c r="J12" s="87"/>
    </row>
    <row r="13" spans="1:10" ht="35.25" customHeight="1" x14ac:dyDescent="0.25">
      <c r="A13" s="91" t="s">
        <v>22</v>
      </c>
      <c r="B13" s="168" t="s">
        <v>97</v>
      </c>
      <c r="C13" s="169"/>
      <c r="D13" s="97"/>
      <c r="E13" s="87"/>
      <c r="F13" s="87"/>
      <c r="G13" s="87"/>
      <c r="H13" s="87"/>
      <c r="I13" s="87"/>
      <c r="J13" s="87"/>
    </row>
    <row r="14" spans="1:10" ht="36.75" customHeight="1" x14ac:dyDescent="0.25">
      <c r="A14" s="91" t="s">
        <v>76</v>
      </c>
      <c r="B14" s="169">
        <v>2022</v>
      </c>
      <c r="C14" s="169"/>
      <c r="D14" s="97"/>
      <c r="I14" s="87"/>
      <c r="J14" s="87"/>
    </row>
    <row r="15" spans="1:10" x14ac:dyDescent="0.2">
      <c r="A15" s="97"/>
      <c r="B15" s="97"/>
      <c r="C15" s="97"/>
      <c r="D15" s="97"/>
      <c r="E15" s="97"/>
      <c r="F15" s="97"/>
      <c r="G15" s="97"/>
      <c r="H15" s="97"/>
      <c r="I15" s="97"/>
      <c r="J15" s="97"/>
    </row>
    <row r="16" spans="1:10" ht="87" customHeight="1" x14ac:dyDescent="0.2">
      <c r="A16" s="98" t="s">
        <v>39</v>
      </c>
      <c r="B16" s="170" t="s">
        <v>165</v>
      </c>
      <c r="C16" s="171"/>
      <c r="D16" s="171"/>
      <c r="E16" s="171"/>
      <c r="F16" s="171"/>
      <c r="G16" s="172"/>
      <c r="H16" s="97"/>
      <c r="I16" s="97"/>
      <c r="J16" s="97"/>
    </row>
    <row r="17" spans="1:19" ht="15" customHeight="1" x14ac:dyDescent="0.2">
      <c r="A17" s="97"/>
      <c r="B17" s="97"/>
      <c r="C17" s="97"/>
      <c r="D17" s="97"/>
      <c r="E17" s="97"/>
      <c r="F17" s="97"/>
      <c r="G17" s="97"/>
      <c r="H17" s="97"/>
      <c r="I17" s="97"/>
      <c r="J17" s="97"/>
    </row>
    <row r="18" spans="1:19" ht="15" customHeight="1" x14ac:dyDescent="0.2">
      <c r="A18" s="166" t="s">
        <v>68</v>
      </c>
      <c r="B18" s="166" t="s">
        <v>28</v>
      </c>
      <c r="C18" s="166" t="s">
        <v>29</v>
      </c>
      <c r="D18" s="166" t="s">
        <v>30</v>
      </c>
      <c r="E18" s="173" t="s">
        <v>0</v>
      </c>
      <c r="F18" s="173"/>
      <c r="G18" s="99" t="s">
        <v>25</v>
      </c>
      <c r="H18" s="165" t="s">
        <v>71</v>
      </c>
      <c r="I18" s="165"/>
      <c r="J18" s="165"/>
      <c r="K18" s="165"/>
      <c r="L18" s="165"/>
      <c r="M18" s="165"/>
      <c r="N18" s="165" t="s">
        <v>72</v>
      </c>
      <c r="O18" s="165"/>
      <c r="P18" s="165"/>
      <c r="Q18" s="165"/>
      <c r="R18" s="165"/>
      <c r="S18" s="165"/>
    </row>
    <row r="19" spans="1:19" ht="36" customHeight="1" x14ac:dyDescent="0.2">
      <c r="A19" s="166"/>
      <c r="B19" s="166"/>
      <c r="C19" s="166"/>
      <c r="D19" s="166"/>
      <c r="E19" s="166" t="s">
        <v>1</v>
      </c>
      <c r="F19" s="166" t="s">
        <v>2</v>
      </c>
      <c r="G19" s="167" t="s">
        <v>69</v>
      </c>
      <c r="H19" s="165" t="s">
        <v>36</v>
      </c>
      <c r="I19" s="165"/>
      <c r="J19" s="165"/>
      <c r="K19" s="165"/>
      <c r="L19" s="165" t="s">
        <v>73</v>
      </c>
      <c r="M19" s="165"/>
      <c r="N19" s="165" t="s">
        <v>36</v>
      </c>
      <c r="O19" s="165"/>
      <c r="P19" s="165"/>
      <c r="Q19" s="165"/>
      <c r="R19" s="165" t="s">
        <v>73</v>
      </c>
      <c r="S19" s="165"/>
    </row>
    <row r="20" spans="1:19" ht="52.5" customHeight="1" x14ac:dyDescent="0.2">
      <c r="A20" s="166"/>
      <c r="B20" s="166"/>
      <c r="C20" s="166"/>
      <c r="D20" s="166"/>
      <c r="E20" s="166"/>
      <c r="F20" s="166"/>
      <c r="G20" s="167"/>
      <c r="H20" s="100" t="s">
        <v>70</v>
      </c>
      <c r="I20" s="100" t="s">
        <v>151</v>
      </c>
      <c r="J20" s="100" t="s">
        <v>32</v>
      </c>
      <c r="K20" s="100" t="s">
        <v>33</v>
      </c>
      <c r="L20" s="100" t="s">
        <v>34</v>
      </c>
      <c r="M20" s="100" t="s">
        <v>35</v>
      </c>
      <c r="N20" s="100" t="s">
        <v>70</v>
      </c>
      <c r="O20" s="100" t="s">
        <v>151</v>
      </c>
      <c r="P20" s="100" t="s">
        <v>32</v>
      </c>
      <c r="Q20" s="100" t="s">
        <v>33</v>
      </c>
      <c r="R20" s="100" t="s">
        <v>34</v>
      </c>
      <c r="S20" s="100" t="s">
        <v>35</v>
      </c>
    </row>
    <row r="21" spans="1:19" ht="57.75" x14ac:dyDescent="0.2">
      <c r="A21" s="72" t="s">
        <v>122</v>
      </c>
      <c r="B21" s="73" t="s">
        <v>215</v>
      </c>
      <c r="C21" s="73" t="s">
        <v>159</v>
      </c>
      <c r="D21" s="73" t="s">
        <v>216</v>
      </c>
      <c r="E21" s="126">
        <v>44621</v>
      </c>
      <c r="F21" s="127">
        <v>44728</v>
      </c>
      <c r="G21" s="74">
        <v>1</v>
      </c>
      <c r="H21" s="75"/>
      <c r="I21" s="76">
        <f>H21/$G$21</f>
        <v>0</v>
      </c>
      <c r="J21" s="77"/>
      <c r="K21" s="72"/>
      <c r="L21" s="78"/>
      <c r="M21" s="79"/>
      <c r="N21" s="75"/>
      <c r="O21" s="76">
        <f>N21/$G$21</f>
        <v>0</v>
      </c>
      <c r="P21" s="72"/>
      <c r="Q21" s="72"/>
      <c r="R21" s="72"/>
      <c r="S21" s="79"/>
    </row>
    <row r="22" spans="1:19" ht="57.75" x14ac:dyDescent="0.2">
      <c r="A22" s="72" t="s">
        <v>122</v>
      </c>
      <c r="B22" s="73" t="s">
        <v>217</v>
      </c>
      <c r="C22" s="73" t="s">
        <v>159</v>
      </c>
      <c r="D22" s="73" t="s">
        <v>216</v>
      </c>
      <c r="E22" s="126">
        <v>44621</v>
      </c>
      <c r="F22" s="127">
        <v>44728</v>
      </c>
      <c r="G22" s="74">
        <v>1</v>
      </c>
      <c r="H22" s="75"/>
      <c r="I22" s="76">
        <f>H22/$G$22</f>
        <v>0</v>
      </c>
      <c r="J22" s="77"/>
      <c r="K22" s="72"/>
      <c r="L22" s="78"/>
      <c r="M22" s="79"/>
      <c r="N22" s="75"/>
      <c r="O22" s="76">
        <f>N22/$G$22</f>
        <v>0</v>
      </c>
      <c r="P22" s="72"/>
      <c r="Q22" s="72"/>
      <c r="R22" s="72"/>
      <c r="S22" s="79"/>
    </row>
    <row r="23" spans="1:19" ht="72" x14ac:dyDescent="0.2">
      <c r="A23" s="72" t="s">
        <v>122</v>
      </c>
      <c r="B23" s="73" t="s">
        <v>218</v>
      </c>
      <c r="C23" s="73" t="s">
        <v>132</v>
      </c>
      <c r="D23" s="72" t="s">
        <v>160</v>
      </c>
      <c r="E23" s="103">
        <v>44593</v>
      </c>
      <c r="F23" s="103">
        <v>44742</v>
      </c>
      <c r="G23" s="70">
        <v>1</v>
      </c>
      <c r="H23" s="75"/>
      <c r="I23" s="76">
        <f>H23/$G$23</f>
        <v>0</v>
      </c>
      <c r="J23" s="77"/>
      <c r="K23" s="72"/>
      <c r="L23" s="72"/>
      <c r="M23" s="79"/>
      <c r="N23" s="75"/>
      <c r="O23" s="76">
        <f>N23/$G$23</f>
        <v>0</v>
      </c>
      <c r="P23" s="72"/>
      <c r="Q23" s="72"/>
      <c r="R23" s="72"/>
      <c r="S23" s="79"/>
    </row>
    <row r="24" spans="1:19" ht="57.75" x14ac:dyDescent="0.2">
      <c r="A24" s="72" t="s">
        <v>122</v>
      </c>
      <c r="B24" s="73" t="s">
        <v>219</v>
      </c>
      <c r="C24" s="73" t="s">
        <v>111</v>
      </c>
      <c r="D24" s="73" t="s">
        <v>216</v>
      </c>
      <c r="E24" s="126">
        <v>44652</v>
      </c>
      <c r="F24" s="127">
        <v>44742</v>
      </c>
      <c r="G24" s="74">
        <v>1</v>
      </c>
      <c r="H24" s="75"/>
      <c r="I24" s="76">
        <f>H24/$G$24</f>
        <v>0</v>
      </c>
      <c r="J24" s="77"/>
      <c r="K24" s="72"/>
      <c r="L24" s="78"/>
      <c r="M24" s="79"/>
      <c r="N24" s="75"/>
      <c r="O24" s="76">
        <f>N24/$G$24</f>
        <v>0</v>
      </c>
      <c r="P24" s="72"/>
      <c r="Q24" s="72"/>
      <c r="R24" s="72"/>
      <c r="S24" s="79"/>
    </row>
    <row r="25" spans="1:19" ht="57.75" x14ac:dyDescent="0.2">
      <c r="A25" s="72" t="s">
        <v>122</v>
      </c>
      <c r="B25" s="73" t="s">
        <v>220</v>
      </c>
      <c r="C25" s="73" t="s">
        <v>159</v>
      </c>
      <c r="D25" s="73" t="s">
        <v>216</v>
      </c>
      <c r="E25" s="126">
        <v>44621</v>
      </c>
      <c r="F25" s="127">
        <v>44834</v>
      </c>
      <c r="G25" s="74">
        <v>1</v>
      </c>
      <c r="H25" s="75"/>
      <c r="I25" s="76">
        <f>H25/$G$25</f>
        <v>0</v>
      </c>
      <c r="J25" s="77"/>
      <c r="K25" s="72"/>
      <c r="L25" s="78"/>
      <c r="M25" s="79"/>
      <c r="N25" s="75"/>
      <c r="O25" s="76">
        <f>N25/$G$25</f>
        <v>0</v>
      </c>
      <c r="P25" s="72"/>
      <c r="Q25" s="72"/>
      <c r="R25" s="72"/>
      <c r="S25" s="79"/>
    </row>
    <row r="26" spans="1:19" ht="57.75" x14ac:dyDescent="0.2">
      <c r="A26" s="72" t="s">
        <v>122</v>
      </c>
      <c r="B26" s="73" t="s">
        <v>221</v>
      </c>
      <c r="C26" s="73" t="s">
        <v>159</v>
      </c>
      <c r="D26" s="73" t="s">
        <v>216</v>
      </c>
      <c r="E26" s="126">
        <v>44593</v>
      </c>
      <c r="F26" s="127">
        <v>44864</v>
      </c>
      <c r="G26" s="74">
        <v>1</v>
      </c>
      <c r="H26" s="75"/>
      <c r="I26" s="76">
        <f>H26/$G$26</f>
        <v>0</v>
      </c>
      <c r="J26" s="77"/>
      <c r="K26" s="72"/>
      <c r="L26" s="78"/>
      <c r="M26" s="79"/>
      <c r="N26" s="75"/>
      <c r="O26" s="76">
        <f>N26/$G$26</f>
        <v>0</v>
      </c>
      <c r="P26" s="72"/>
      <c r="Q26" s="72"/>
      <c r="R26" s="72"/>
      <c r="S26" s="79"/>
    </row>
    <row r="27" spans="1:19" ht="72" x14ac:dyDescent="0.2">
      <c r="A27" s="72" t="s">
        <v>122</v>
      </c>
      <c r="B27" s="73" t="s">
        <v>222</v>
      </c>
      <c r="C27" s="73" t="s">
        <v>159</v>
      </c>
      <c r="D27" s="73" t="s">
        <v>216</v>
      </c>
      <c r="E27" s="126">
        <v>44743</v>
      </c>
      <c r="F27" s="127">
        <v>44865</v>
      </c>
      <c r="G27" s="74">
        <v>1</v>
      </c>
      <c r="H27" s="75"/>
      <c r="I27" s="76">
        <f>H27/$G$27</f>
        <v>0</v>
      </c>
      <c r="J27" s="77"/>
      <c r="K27" s="72"/>
      <c r="L27" s="78"/>
      <c r="M27" s="79"/>
      <c r="N27" s="75"/>
      <c r="O27" s="76">
        <f>N27/$G$27</f>
        <v>0</v>
      </c>
      <c r="P27" s="72"/>
      <c r="Q27" s="72"/>
      <c r="R27" s="72"/>
      <c r="S27" s="79"/>
    </row>
    <row r="28" spans="1:19" ht="57.75" x14ac:dyDescent="0.2">
      <c r="A28" s="72" t="s">
        <v>122</v>
      </c>
      <c r="B28" s="73" t="s">
        <v>223</v>
      </c>
      <c r="C28" s="73" t="s">
        <v>159</v>
      </c>
      <c r="D28" s="73" t="s">
        <v>216</v>
      </c>
      <c r="E28" s="126">
        <v>44743</v>
      </c>
      <c r="F28" s="127">
        <v>44865</v>
      </c>
      <c r="G28" s="74">
        <v>1</v>
      </c>
      <c r="H28" s="75"/>
      <c r="I28" s="76">
        <f>H28/$G$28</f>
        <v>0</v>
      </c>
      <c r="J28" s="77"/>
      <c r="K28" s="72"/>
      <c r="L28" s="78"/>
      <c r="M28" s="79"/>
      <c r="N28" s="75"/>
      <c r="O28" s="76">
        <f>N28/$G$28</f>
        <v>0</v>
      </c>
      <c r="P28" s="72"/>
      <c r="Q28" s="72"/>
      <c r="R28" s="72"/>
      <c r="S28" s="79"/>
    </row>
    <row r="29" spans="1:19" ht="107.25" customHeight="1" x14ac:dyDescent="0.2">
      <c r="A29" s="72" t="s">
        <v>122</v>
      </c>
      <c r="B29" s="73" t="s">
        <v>224</v>
      </c>
      <c r="C29" s="73" t="s">
        <v>131</v>
      </c>
      <c r="D29" s="73" t="s">
        <v>216</v>
      </c>
      <c r="E29" s="126">
        <v>44743</v>
      </c>
      <c r="F29" s="127">
        <v>44865</v>
      </c>
      <c r="G29" s="74">
        <v>1</v>
      </c>
      <c r="H29" s="75"/>
      <c r="I29" s="76">
        <f>H29/$G$29</f>
        <v>0</v>
      </c>
      <c r="J29" s="77"/>
      <c r="K29" s="72"/>
      <c r="L29" s="78"/>
      <c r="M29" s="79"/>
      <c r="N29" s="75"/>
      <c r="O29" s="76">
        <f>N29/$G$29</f>
        <v>0</v>
      </c>
      <c r="P29" s="72"/>
      <c r="Q29" s="72"/>
      <c r="R29" s="72"/>
      <c r="S29" s="79"/>
    </row>
    <row r="30" spans="1:19" ht="71.25" x14ac:dyDescent="0.2">
      <c r="A30" s="72" t="s">
        <v>122</v>
      </c>
      <c r="B30" s="73" t="s">
        <v>225</v>
      </c>
      <c r="C30" s="73" t="s">
        <v>123</v>
      </c>
      <c r="D30" s="128" t="s">
        <v>226</v>
      </c>
      <c r="E30" s="126">
        <v>44805</v>
      </c>
      <c r="F30" s="127">
        <v>44864</v>
      </c>
      <c r="G30" s="74">
        <v>1</v>
      </c>
      <c r="H30" s="75"/>
      <c r="I30" s="76">
        <f>H30/$G$30</f>
        <v>0</v>
      </c>
      <c r="J30" s="77"/>
      <c r="K30" s="72"/>
      <c r="L30" s="78"/>
      <c r="M30" s="79"/>
      <c r="N30" s="75"/>
      <c r="O30" s="76">
        <f>N30/$G$30</f>
        <v>0</v>
      </c>
      <c r="P30" s="72"/>
      <c r="Q30" s="72"/>
      <c r="R30" s="72"/>
      <c r="S30" s="79"/>
    </row>
    <row r="31" spans="1:19" ht="63" customHeight="1" x14ac:dyDescent="0.2">
      <c r="A31" s="72" t="s">
        <v>122</v>
      </c>
      <c r="B31" s="73" t="s">
        <v>227</v>
      </c>
      <c r="C31" s="73" t="s">
        <v>136</v>
      </c>
      <c r="D31" s="128" t="s">
        <v>226</v>
      </c>
      <c r="E31" s="126">
        <v>44835</v>
      </c>
      <c r="F31" s="127">
        <v>44865</v>
      </c>
      <c r="G31" s="74">
        <v>1</v>
      </c>
      <c r="H31" s="75"/>
      <c r="I31" s="76">
        <f>H31/$G$30</f>
        <v>0</v>
      </c>
      <c r="J31" s="77"/>
      <c r="K31" s="72"/>
      <c r="L31" s="78"/>
      <c r="M31" s="79"/>
      <c r="N31" s="75"/>
      <c r="O31" s="76">
        <f>N31/$G$30</f>
        <v>0</v>
      </c>
      <c r="P31" s="72"/>
      <c r="Q31" s="72"/>
      <c r="R31" s="72"/>
      <c r="S31" s="79"/>
    </row>
    <row r="32" spans="1:19" ht="71.25" x14ac:dyDescent="0.2">
      <c r="A32" s="72" t="s">
        <v>122</v>
      </c>
      <c r="B32" s="73" t="s">
        <v>228</v>
      </c>
      <c r="C32" s="73" t="s">
        <v>123</v>
      </c>
      <c r="D32" s="128" t="s">
        <v>226</v>
      </c>
      <c r="E32" s="126">
        <v>44835</v>
      </c>
      <c r="F32" s="127">
        <v>44865</v>
      </c>
      <c r="G32" s="74">
        <v>1</v>
      </c>
      <c r="H32" s="75"/>
      <c r="I32" s="76">
        <f>H32/$G$32</f>
        <v>0</v>
      </c>
      <c r="J32" s="77"/>
      <c r="K32" s="72"/>
      <c r="L32" s="78"/>
      <c r="M32" s="79"/>
      <c r="N32" s="75"/>
      <c r="O32" s="76">
        <f>N32/$G$32</f>
        <v>0</v>
      </c>
      <c r="P32" s="72"/>
      <c r="Q32" s="72"/>
      <c r="R32" s="72"/>
      <c r="S32" s="79"/>
    </row>
    <row r="33" spans="1:19" ht="57.75" x14ac:dyDescent="0.2">
      <c r="A33" s="72" t="s">
        <v>122</v>
      </c>
      <c r="B33" s="73" t="s">
        <v>229</v>
      </c>
      <c r="C33" s="73" t="s">
        <v>124</v>
      </c>
      <c r="D33" s="128" t="s">
        <v>98</v>
      </c>
      <c r="E33" s="126">
        <v>44835</v>
      </c>
      <c r="F33" s="127">
        <v>44865</v>
      </c>
      <c r="G33" s="74">
        <v>2</v>
      </c>
      <c r="H33" s="75"/>
      <c r="I33" s="76">
        <f>H33/$G$33</f>
        <v>0</v>
      </c>
      <c r="J33" s="77"/>
      <c r="K33" s="72"/>
      <c r="L33" s="78"/>
      <c r="M33" s="79"/>
      <c r="N33" s="75"/>
      <c r="O33" s="76">
        <f>N33/$G$33</f>
        <v>0</v>
      </c>
      <c r="P33" s="72"/>
      <c r="Q33" s="72"/>
      <c r="R33" s="72"/>
      <c r="S33" s="79"/>
    </row>
    <row r="34" spans="1:19" ht="89.25" customHeight="1" x14ac:dyDescent="0.2">
      <c r="A34" s="72" t="s">
        <v>122</v>
      </c>
      <c r="B34" s="73" t="s">
        <v>230</v>
      </c>
      <c r="C34" s="73" t="s">
        <v>137</v>
      </c>
      <c r="D34" s="128" t="s">
        <v>226</v>
      </c>
      <c r="E34" s="126">
        <v>44774</v>
      </c>
      <c r="F34" s="127">
        <v>44895</v>
      </c>
      <c r="G34" s="74">
        <v>1</v>
      </c>
      <c r="H34" s="75"/>
      <c r="I34" s="76">
        <f>H34/$G$29</f>
        <v>0</v>
      </c>
      <c r="J34" s="77"/>
      <c r="K34" s="72"/>
      <c r="L34" s="78"/>
      <c r="M34" s="79"/>
      <c r="N34" s="75"/>
      <c r="O34" s="76">
        <f>N34/$G$29</f>
        <v>0</v>
      </c>
      <c r="P34" s="72"/>
      <c r="Q34" s="72"/>
      <c r="R34" s="72"/>
      <c r="S34" s="79"/>
    </row>
    <row r="35" spans="1:19" ht="85.5" x14ac:dyDescent="0.2">
      <c r="A35" s="72" t="s">
        <v>122</v>
      </c>
      <c r="B35" s="73" t="s">
        <v>231</v>
      </c>
      <c r="C35" s="72" t="s">
        <v>104</v>
      </c>
      <c r="D35" s="129" t="s">
        <v>232</v>
      </c>
      <c r="E35" s="126">
        <v>44621</v>
      </c>
      <c r="F35" s="127">
        <v>44895</v>
      </c>
      <c r="G35" s="70">
        <v>2</v>
      </c>
      <c r="H35" s="75"/>
      <c r="I35" s="76">
        <f>H35/$G$35</f>
        <v>0</v>
      </c>
      <c r="J35" s="77"/>
      <c r="K35" s="72"/>
      <c r="L35" s="72"/>
      <c r="M35" s="79"/>
      <c r="N35" s="75"/>
      <c r="O35" s="76">
        <f>N35/$G$35</f>
        <v>0</v>
      </c>
      <c r="P35" s="72"/>
      <c r="Q35" s="72"/>
      <c r="R35" s="72"/>
      <c r="S35" s="79"/>
    </row>
    <row r="36" spans="1:19" ht="57" x14ac:dyDescent="0.2">
      <c r="A36" s="72" t="s">
        <v>122</v>
      </c>
      <c r="B36" s="73" t="s">
        <v>233</v>
      </c>
      <c r="C36" s="73" t="s">
        <v>105</v>
      </c>
      <c r="D36" s="73" t="s">
        <v>216</v>
      </c>
      <c r="E36" s="126">
        <v>44593</v>
      </c>
      <c r="F36" s="127">
        <v>44910</v>
      </c>
      <c r="G36" s="74">
        <v>2</v>
      </c>
      <c r="H36" s="75"/>
      <c r="I36" s="76">
        <f>H36/$G$36</f>
        <v>0</v>
      </c>
      <c r="J36" s="77"/>
      <c r="K36" s="72"/>
      <c r="L36" s="78"/>
      <c r="M36" s="79"/>
      <c r="N36" s="75"/>
      <c r="O36" s="76">
        <f>N36/$G$36</f>
        <v>0</v>
      </c>
      <c r="P36" s="72"/>
      <c r="Q36" s="72"/>
      <c r="R36" s="72"/>
      <c r="S36" s="79"/>
    </row>
    <row r="37" spans="1:19" ht="57.75" x14ac:dyDescent="0.2">
      <c r="A37" s="72" t="s">
        <v>122</v>
      </c>
      <c r="B37" s="73" t="s">
        <v>234</v>
      </c>
      <c r="C37" s="73" t="s">
        <v>106</v>
      </c>
      <c r="D37" s="73" t="s">
        <v>216</v>
      </c>
      <c r="E37" s="130">
        <v>44593</v>
      </c>
      <c r="F37" s="103">
        <v>44910</v>
      </c>
      <c r="G37" s="70">
        <v>4</v>
      </c>
      <c r="H37" s="75"/>
      <c r="I37" s="76">
        <f>H37/$G$37</f>
        <v>0</v>
      </c>
      <c r="J37" s="77"/>
      <c r="K37" s="72"/>
      <c r="L37" s="72"/>
      <c r="M37" s="79"/>
      <c r="N37" s="75"/>
      <c r="O37" s="76">
        <f>N37/$G$37</f>
        <v>0</v>
      </c>
      <c r="P37" s="72"/>
      <c r="Q37" s="72"/>
      <c r="R37" s="72"/>
      <c r="S37" s="79"/>
    </row>
    <row r="38" spans="1:19" ht="119.25" customHeight="1" x14ac:dyDescent="0.2">
      <c r="A38" s="72" t="s">
        <v>122</v>
      </c>
      <c r="B38" s="73" t="s">
        <v>235</v>
      </c>
      <c r="C38" s="73" t="s">
        <v>105</v>
      </c>
      <c r="D38" s="73" t="s">
        <v>216</v>
      </c>
      <c r="E38" s="126">
        <v>44593</v>
      </c>
      <c r="F38" s="127">
        <v>44910</v>
      </c>
      <c r="G38" s="70">
        <v>2</v>
      </c>
      <c r="H38" s="75"/>
      <c r="I38" s="76">
        <f>H38/$G$38</f>
        <v>0</v>
      </c>
      <c r="J38" s="77"/>
      <c r="K38" s="72"/>
      <c r="L38" s="72"/>
      <c r="M38" s="79"/>
      <c r="N38" s="75"/>
      <c r="O38" s="76">
        <f>N38/$G$38</f>
        <v>0</v>
      </c>
      <c r="P38" s="72"/>
      <c r="Q38" s="72"/>
      <c r="R38" s="72"/>
      <c r="S38" s="79"/>
    </row>
    <row r="39" spans="1:19" ht="43.5" x14ac:dyDescent="0.2">
      <c r="A39" s="72" t="s">
        <v>122</v>
      </c>
      <c r="B39" s="73" t="s">
        <v>236</v>
      </c>
      <c r="C39" s="131" t="s">
        <v>129</v>
      </c>
      <c r="D39" s="132" t="s">
        <v>99</v>
      </c>
      <c r="E39" s="126">
        <v>44866</v>
      </c>
      <c r="F39" s="127">
        <v>44910</v>
      </c>
      <c r="G39" s="74">
        <v>1</v>
      </c>
      <c r="H39" s="75"/>
      <c r="I39" s="76">
        <f>H39/$G$39</f>
        <v>0</v>
      </c>
      <c r="J39" s="77"/>
      <c r="K39" s="72"/>
      <c r="L39" s="78"/>
      <c r="M39" s="79"/>
      <c r="N39" s="75"/>
      <c r="O39" s="76">
        <f>N39/$G$39</f>
        <v>0</v>
      </c>
      <c r="P39" s="72"/>
      <c r="Q39" s="72"/>
      <c r="R39" s="72"/>
      <c r="S39" s="79"/>
    </row>
    <row r="40" spans="1:19" ht="146.25" customHeight="1" x14ac:dyDescent="0.2">
      <c r="A40" s="72" t="s">
        <v>125</v>
      </c>
      <c r="B40" s="106" t="s">
        <v>237</v>
      </c>
      <c r="C40" s="131" t="s">
        <v>130</v>
      </c>
      <c r="D40" s="133" t="s">
        <v>95</v>
      </c>
      <c r="E40" s="134">
        <v>44866</v>
      </c>
      <c r="F40" s="134">
        <v>44895</v>
      </c>
      <c r="G40" s="74">
        <v>1</v>
      </c>
      <c r="H40" s="75"/>
      <c r="I40" s="76">
        <f>H40/$G$40</f>
        <v>0</v>
      </c>
      <c r="J40" s="77"/>
      <c r="K40" s="72"/>
      <c r="L40" s="78"/>
      <c r="M40" s="79"/>
      <c r="N40" s="75"/>
      <c r="O40" s="76">
        <f>N40/$G$40</f>
        <v>0</v>
      </c>
      <c r="P40" s="72"/>
      <c r="Q40" s="72"/>
      <c r="R40" s="72"/>
      <c r="S40" s="79"/>
    </row>
    <row r="41" spans="1:19" ht="57.75" x14ac:dyDescent="0.2">
      <c r="A41" s="72" t="s">
        <v>125</v>
      </c>
      <c r="B41" s="106" t="s">
        <v>238</v>
      </c>
      <c r="C41" s="135" t="s">
        <v>128</v>
      </c>
      <c r="D41" s="73" t="s">
        <v>239</v>
      </c>
      <c r="E41" s="136">
        <v>44562</v>
      </c>
      <c r="F41" s="134">
        <v>44910</v>
      </c>
      <c r="G41" s="74">
        <v>1</v>
      </c>
      <c r="H41" s="75"/>
      <c r="I41" s="76">
        <f>H41/$G$41</f>
        <v>0</v>
      </c>
      <c r="J41" s="77"/>
      <c r="K41" s="72"/>
      <c r="L41" s="78"/>
      <c r="M41" s="79"/>
      <c r="N41" s="75"/>
      <c r="O41" s="76">
        <f>N41/$G$41</f>
        <v>0</v>
      </c>
      <c r="P41" s="72"/>
      <c r="Q41" s="72"/>
      <c r="R41" s="72"/>
      <c r="S41" s="79"/>
    </row>
    <row r="42" spans="1:19" s="115" customFormat="1" ht="15" customHeight="1" x14ac:dyDescent="0.25">
      <c r="A42" s="186" t="s">
        <v>120</v>
      </c>
      <c r="B42" s="186"/>
      <c r="C42" s="186"/>
      <c r="D42" s="186"/>
      <c r="E42" s="186"/>
      <c r="F42" s="186"/>
      <c r="G42" s="108">
        <f>SUM(G21:G41)</f>
        <v>28</v>
      </c>
      <c r="H42" s="109">
        <f>SUM(H21:H41)</f>
        <v>0</v>
      </c>
      <c r="I42" s="110">
        <f>AVERAGE(I21:I41)</f>
        <v>0</v>
      </c>
      <c r="J42" s="111"/>
      <c r="K42" s="112"/>
      <c r="L42" s="113"/>
      <c r="M42" s="114"/>
      <c r="N42" s="109">
        <f>SUM(N21:N41)</f>
        <v>0</v>
      </c>
      <c r="O42" s="110">
        <f>AVERAGE(O21:O41)</f>
        <v>0</v>
      </c>
      <c r="P42" s="112"/>
      <c r="Q42" s="112"/>
      <c r="R42" s="112"/>
      <c r="S42" s="114"/>
    </row>
    <row r="43" spans="1:19" x14ac:dyDescent="0.2">
      <c r="A43" s="81" t="s">
        <v>147</v>
      </c>
    </row>
    <row r="45" spans="1:19" ht="14.25" customHeight="1" x14ac:dyDescent="0.2">
      <c r="A45" s="156" t="s">
        <v>67</v>
      </c>
      <c r="B45" s="156"/>
      <c r="C45" s="156"/>
      <c r="D45" s="156"/>
      <c r="E45" s="156"/>
      <c r="F45" s="156"/>
      <c r="G45" s="156"/>
    </row>
    <row r="46" spans="1:19" ht="14.25" customHeight="1" x14ac:dyDescent="0.2">
      <c r="A46" s="152" t="s">
        <v>37</v>
      </c>
      <c r="B46" s="153"/>
      <c r="C46" s="154"/>
      <c r="D46" s="117" t="s">
        <v>134</v>
      </c>
      <c r="E46" s="156" t="s">
        <v>135</v>
      </c>
      <c r="F46" s="156"/>
      <c r="G46" s="156"/>
    </row>
    <row r="47" spans="1:19" ht="14.25" customHeight="1" x14ac:dyDescent="0.2">
      <c r="A47" s="149">
        <v>44588</v>
      </c>
      <c r="B47" s="150"/>
      <c r="C47" s="151"/>
      <c r="D47" s="118" t="s">
        <v>77</v>
      </c>
      <c r="E47" s="155" t="s">
        <v>133</v>
      </c>
      <c r="F47" s="155"/>
      <c r="G47" s="155"/>
    </row>
    <row r="48" spans="1:19" ht="27.75" customHeight="1" x14ac:dyDescent="0.2">
      <c r="A48" s="149">
        <v>44616</v>
      </c>
      <c r="B48" s="150"/>
      <c r="C48" s="151"/>
      <c r="D48" s="119" t="s">
        <v>139</v>
      </c>
      <c r="E48" s="155" t="s">
        <v>161</v>
      </c>
      <c r="F48" s="155"/>
      <c r="G48" s="155"/>
    </row>
    <row r="49" spans="1:7" ht="42.75" customHeight="1" x14ac:dyDescent="0.2">
      <c r="A49" s="149">
        <v>44741</v>
      </c>
      <c r="B49" s="150"/>
      <c r="C49" s="151"/>
      <c r="D49" s="119" t="s">
        <v>153</v>
      </c>
      <c r="E49" s="155" t="s">
        <v>158</v>
      </c>
      <c r="F49" s="155"/>
      <c r="G49" s="155"/>
    </row>
    <row r="50" spans="1:7" x14ac:dyDescent="0.2">
      <c r="A50" s="120"/>
      <c r="B50" s="121"/>
      <c r="C50" s="121"/>
      <c r="D50" s="121"/>
      <c r="E50" s="122"/>
      <c r="F50" s="122"/>
      <c r="G50" s="122"/>
    </row>
    <row r="51" spans="1:7" x14ac:dyDescent="0.2">
      <c r="A51" s="162" t="s">
        <v>38</v>
      </c>
      <c r="B51" s="163"/>
      <c r="C51" s="162" t="s">
        <v>80</v>
      </c>
      <c r="D51" s="163"/>
      <c r="E51" s="162" t="s">
        <v>82</v>
      </c>
      <c r="F51" s="164"/>
      <c r="G51" s="163"/>
    </row>
    <row r="52" spans="1:7" x14ac:dyDescent="0.2">
      <c r="A52" s="157" t="s">
        <v>78</v>
      </c>
      <c r="B52" s="158"/>
      <c r="C52" s="157" t="s">
        <v>138</v>
      </c>
      <c r="D52" s="158"/>
      <c r="E52" s="187" t="s">
        <v>83</v>
      </c>
      <c r="F52" s="187"/>
      <c r="G52" s="123" t="s">
        <v>40</v>
      </c>
    </row>
    <row r="53" spans="1:7" x14ac:dyDescent="0.2">
      <c r="A53" s="157" t="s">
        <v>79</v>
      </c>
      <c r="B53" s="158"/>
      <c r="C53" s="159" t="s">
        <v>81</v>
      </c>
      <c r="D53" s="160"/>
      <c r="E53" s="187" t="s">
        <v>84</v>
      </c>
      <c r="F53" s="187"/>
      <c r="G53" s="123" t="s">
        <v>40</v>
      </c>
    </row>
    <row r="54" spans="1:7" x14ac:dyDescent="0.2">
      <c r="A54" s="124"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53:B53"/>
    <mergeCell ref="C53:D53"/>
    <mergeCell ref="E53:F53"/>
    <mergeCell ref="E49:G49"/>
    <mergeCell ref="A51:B51"/>
    <mergeCell ref="C51:D51"/>
    <mergeCell ref="E51:G51"/>
    <mergeCell ref="A52:B52"/>
    <mergeCell ref="C52:D52"/>
    <mergeCell ref="E52:F52"/>
    <mergeCell ref="A42:F42"/>
    <mergeCell ref="A46:C46"/>
    <mergeCell ref="A47:C47"/>
    <mergeCell ref="A48:C48"/>
    <mergeCell ref="A49:C49"/>
    <mergeCell ref="E48:G48"/>
    <mergeCell ref="A45:G45"/>
    <mergeCell ref="E46:G46"/>
    <mergeCell ref="E47:G47"/>
  </mergeCells>
  <phoneticPr fontId="12" type="noConversion"/>
  <conditionalFormatting sqref="J26:J31 J21:J24 J33:J42">
    <cfRule type="containsText" dxfId="107" priority="61" operator="containsText" text="Cumplimiento total">
      <formula>NOT(ISERROR(SEARCH("Cumplimiento total",J21)))</formula>
    </cfRule>
    <cfRule type="containsText" dxfId="106" priority="62" operator="containsText" text="Sin gestión">
      <formula>NOT(ISERROR(SEARCH("Sin gestión",J21)))</formula>
    </cfRule>
    <cfRule type="containsText" dxfId="105" priority="63" operator="containsText" text="Avances en la gestión">
      <formula>NOT(ISERROR(SEARCH("Avances en la gestión",J21)))</formula>
    </cfRule>
  </conditionalFormatting>
  <conditionalFormatting sqref="J23">
    <cfRule type="containsText" dxfId="104" priority="34" operator="containsText" text="Cumplimiento total">
      <formula>NOT(ISERROR(SEARCH("Cumplimiento total",J23)))</formula>
    </cfRule>
    <cfRule type="containsText" dxfId="103" priority="35" operator="containsText" text="Sin gestión">
      <formula>NOT(ISERROR(SEARCH("Sin gestión",J23)))</formula>
    </cfRule>
    <cfRule type="containsText" dxfId="102" priority="36" operator="containsText" text="Avances en la gestión">
      <formula>NOT(ISERROR(SEARCH("Avances en la gestión",J23)))</formula>
    </cfRule>
  </conditionalFormatting>
  <conditionalFormatting sqref="J37">
    <cfRule type="containsText" dxfId="101" priority="25" operator="containsText" text="Cumplimiento total">
      <formula>NOT(ISERROR(SEARCH("Cumplimiento total",J37)))</formula>
    </cfRule>
    <cfRule type="containsText" dxfId="100" priority="26" operator="containsText" text="Sin gestión">
      <formula>NOT(ISERROR(SEARCH("Sin gestión",J37)))</formula>
    </cfRule>
    <cfRule type="containsText" dxfId="99" priority="27" operator="containsText" text="Avances en la gestión">
      <formula>NOT(ISERROR(SEARCH("Avances en la gestión",J37)))</formula>
    </cfRule>
  </conditionalFormatting>
  <conditionalFormatting sqref="J25:J26">
    <cfRule type="containsText" dxfId="98" priority="16" operator="containsText" text="Cumplimiento total">
      <formula>NOT(ISERROR(SEARCH("Cumplimiento total",J25)))</formula>
    </cfRule>
    <cfRule type="containsText" dxfId="97" priority="17" operator="containsText" text="Sin gestión">
      <formula>NOT(ISERROR(SEARCH("Sin gestión",J25)))</formula>
    </cfRule>
    <cfRule type="containsText" dxfId="96" priority="18" operator="containsText" text="Avances en la gestión">
      <formula>NOT(ISERROR(SEARCH("Avances en la gestión",J25)))</formula>
    </cfRule>
  </conditionalFormatting>
  <conditionalFormatting sqref="J32">
    <cfRule type="containsText" dxfId="95" priority="10" operator="containsText" text="Cumplimiento total">
      <formula>NOT(ISERROR(SEARCH("Cumplimiento total",J32)))</formula>
    </cfRule>
    <cfRule type="containsText" dxfId="94" priority="11" operator="containsText" text="Sin gestión">
      <formula>NOT(ISERROR(SEARCH("Sin gestión",J32)))</formula>
    </cfRule>
    <cfRule type="containsText" dxfId="93" priority="12" operator="containsText" text="Avances en la gestión">
      <formula>NOT(ISERROR(SEARCH("Avances en la gestión",J32)))</formula>
    </cfRule>
  </conditionalFormatting>
  <conditionalFormatting sqref="J40">
    <cfRule type="containsText" dxfId="92" priority="4" operator="containsText" text="Cumplimiento total">
      <formula>NOT(ISERROR(SEARCH("Cumplimiento total",J40)))</formula>
    </cfRule>
    <cfRule type="containsText" dxfId="91" priority="5" operator="containsText" text="Sin gestión">
      <formula>NOT(ISERROR(SEARCH("Sin gestión",J40)))</formula>
    </cfRule>
    <cfRule type="containsText" dxfId="90" priority="6" operator="containsText" text="Avances en la gestión">
      <formula>NOT(ISERROR(SEARCH("Avances en la gestión",J40)))</formula>
    </cfRule>
  </conditionalFormatting>
  <hyperlinks>
    <hyperlink ref="B13" r:id="rId1" xr:uid="{FFBDBBD5-B659-4145-BBF4-2121F48A54A3}"/>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FUGA'!$E$5,M21)))</xm:f>
            <xm:f>'Listas FUGA'!$E$5</xm:f>
            <x14:dxf>
              <fill>
                <patternFill>
                  <bgColor rgb="FFFF0000"/>
                </patternFill>
              </fill>
            </x14:dxf>
          </x14:cfRule>
          <x14:cfRule type="containsText" priority="59" operator="containsText" id="{2C5C014C-303B-4274-8B79-4A5B69E8E608}">
            <xm:f>NOT(ISERROR(SEARCH('Listas FUGA'!$E$4,M21)))</xm:f>
            <xm:f>'Listas FUGA'!$E$4</xm:f>
            <x14:dxf>
              <fill>
                <patternFill>
                  <bgColor rgb="FFFFFF00"/>
                </patternFill>
              </fill>
            </x14:dxf>
          </x14:cfRule>
          <x14:cfRule type="containsText" priority="60" operator="containsText" id="{038F740C-C358-47A1-8EBA-D96A46177E05}">
            <xm:f>NOT(ISERROR(SEARCH('Listas FUGA'!$E$3,M21)))</xm:f>
            <xm:f>'Listas FUGA'!$E$3</xm:f>
            <x14:dxf>
              <fill>
                <patternFill>
                  <bgColor rgb="FF92D050"/>
                </patternFill>
              </fill>
            </x14:dxf>
          </x14:cfRule>
          <xm:sqref>S26:S31 M26:M31 S21:S24 S33:S42 M21:M24 M33:M42</xm:sqref>
        </x14:conditionalFormatting>
        <x14:conditionalFormatting xmlns:xm="http://schemas.microsoft.com/office/excel/2006/main">
          <x14:cfRule type="containsText" priority="31" operator="containsText" id="{A2AB98D1-4B38-4622-ABE1-5C2BAB4253A4}">
            <xm:f>NOT(ISERROR(SEARCH('Listas FUGA'!$E$5,M23)))</xm:f>
            <xm:f>'Listas FUGA'!$E$5</xm:f>
            <x14:dxf>
              <fill>
                <patternFill>
                  <bgColor rgb="FFFF0000"/>
                </patternFill>
              </fill>
            </x14:dxf>
          </x14:cfRule>
          <x14:cfRule type="containsText" priority="32" operator="containsText" id="{0CEAA841-B588-4175-91A8-CA8AA0E289E5}">
            <xm:f>NOT(ISERROR(SEARCH('Listas FUGA'!$E$4,M23)))</xm:f>
            <xm:f>'Listas FUGA'!$E$4</xm:f>
            <x14:dxf>
              <fill>
                <patternFill>
                  <bgColor rgb="FFFFFF00"/>
                </patternFill>
              </fill>
            </x14:dxf>
          </x14:cfRule>
          <x14:cfRule type="containsText" priority="33" operator="containsText" id="{79AF12FA-445E-4E95-84D7-EC3E1F90ED6E}">
            <xm:f>NOT(ISERROR(SEARCH('Listas FUGA'!$E$3,M23)))</xm:f>
            <xm:f>'Listas FUGA'!$E$3</xm:f>
            <x14:dxf>
              <fill>
                <patternFill>
                  <bgColor rgb="FF92D050"/>
                </patternFill>
              </fill>
            </x14:dxf>
          </x14:cfRule>
          <xm:sqref>M23</xm:sqref>
        </x14:conditionalFormatting>
        <x14:conditionalFormatting xmlns:xm="http://schemas.microsoft.com/office/excel/2006/main">
          <x14:cfRule type="containsText" priority="28" operator="containsText" id="{8A26631C-D1B6-4C36-BD63-D7250E5C1345}">
            <xm:f>NOT(ISERROR(SEARCH('Listas FUGA'!$E$5,S23)))</xm:f>
            <xm:f>'Listas FUGA'!$E$5</xm:f>
            <x14:dxf>
              <fill>
                <patternFill>
                  <bgColor rgb="FFFF0000"/>
                </patternFill>
              </fill>
            </x14:dxf>
          </x14:cfRule>
          <x14:cfRule type="containsText" priority="29" operator="containsText" id="{D418DB06-1DB8-468E-8DFF-5C22005D82E7}">
            <xm:f>NOT(ISERROR(SEARCH('Listas FUGA'!$E$4,S23)))</xm:f>
            <xm:f>'Listas FUGA'!$E$4</xm:f>
            <x14:dxf>
              <fill>
                <patternFill>
                  <bgColor rgb="FFFFFF00"/>
                </patternFill>
              </fill>
            </x14:dxf>
          </x14:cfRule>
          <x14:cfRule type="containsText" priority="30" operator="containsText" id="{7FD9EAEE-995C-4D2A-8EAA-B9339C39905F}">
            <xm:f>NOT(ISERROR(SEARCH('Listas FUGA'!$E$3,S23)))</xm:f>
            <xm:f>'Listas FUGA'!$E$3</xm:f>
            <x14:dxf>
              <fill>
                <patternFill>
                  <bgColor rgb="FF92D050"/>
                </patternFill>
              </fill>
            </x14:dxf>
          </x14:cfRule>
          <xm:sqref>S23</xm:sqref>
        </x14:conditionalFormatting>
        <x14:conditionalFormatting xmlns:xm="http://schemas.microsoft.com/office/excel/2006/main">
          <x14:cfRule type="containsText" priority="22" operator="containsText" id="{C38F7F3B-3D53-4772-BE52-63A25127C5BC}">
            <xm:f>NOT(ISERROR(SEARCH('Listas FUGA'!$E$5,M37)))</xm:f>
            <xm:f>'Listas FUGA'!$E$5</xm:f>
            <x14:dxf>
              <fill>
                <patternFill>
                  <bgColor rgb="FFFF0000"/>
                </patternFill>
              </fill>
            </x14:dxf>
          </x14:cfRule>
          <x14:cfRule type="containsText" priority="23" operator="containsText" id="{E31D3F0B-5A00-4310-839E-36A1C550C7BA}">
            <xm:f>NOT(ISERROR(SEARCH('Listas FUGA'!$E$4,M37)))</xm:f>
            <xm:f>'Listas FUGA'!$E$4</xm:f>
            <x14:dxf>
              <fill>
                <patternFill>
                  <bgColor rgb="FFFFFF00"/>
                </patternFill>
              </fill>
            </x14:dxf>
          </x14:cfRule>
          <x14:cfRule type="containsText" priority="24" operator="containsText" id="{110E9DE5-0C70-4465-85C9-2BC8DFD955FB}">
            <xm:f>NOT(ISERROR(SEARCH('Listas FUGA'!$E$3,M37)))</xm:f>
            <xm:f>'Listas FUGA'!$E$3</xm:f>
            <x14:dxf>
              <fill>
                <patternFill>
                  <bgColor rgb="FF92D050"/>
                </patternFill>
              </fill>
            </x14:dxf>
          </x14:cfRule>
          <xm:sqref>M37</xm:sqref>
        </x14:conditionalFormatting>
        <x14:conditionalFormatting xmlns:xm="http://schemas.microsoft.com/office/excel/2006/main">
          <x14:cfRule type="containsText" priority="19" operator="containsText" id="{E15AE5EF-472E-49AD-B5D3-03E68D9242AA}">
            <xm:f>NOT(ISERROR(SEARCH('Listas FUGA'!$E$5,S37)))</xm:f>
            <xm:f>'Listas FUGA'!$E$5</xm:f>
            <x14:dxf>
              <fill>
                <patternFill>
                  <bgColor rgb="FFFF0000"/>
                </patternFill>
              </fill>
            </x14:dxf>
          </x14:cfRule>
          <x14:cfRule type="containsText" priority="20" operator="containsText" id="{56FC8749-E95C-41BD-A593-A5B46204414C}">
            <xm:f>NOT(ISERROR(SEARCH('Listas FUGA'!$E$4,S37)))</xm:f>
            <xm:f>'Listas FUGA'!$E$4</xm:f>
            <x14:dxf>
              <fill>
                <patternFill>
                  <bgColor rgb="FFFFFF00"/>
                </patternFill>
              </fill>
            </x14:dxf>
          </x14:cfRule>
          <x14:cfRule type="containsText" priority="21" operator="containsText" id="{D9A6CB71-FA1F-4A9B-B68B-1038739A28B4}">
            <xm:f>NOT(ISERROR(SEARCH('Listas FUGA'!$E$3,S37)))</xm:f>
            <xm:f>'Listas FUGA'!$E$3</xm:f>
            <x14:dxf>
              <fill>
                <patternFill>
                  <bgColor rgb="FF92D050"/>
                </patternFill>
              </fill>
            </x14:dxf>
          </x14:cfRule>
          <xm:sqref>S37</xm:sqref>
        </x14:conditionalFormatting>
        <x14:conditionalFormatting xmlns:xm="http://schemas.microsoft.com/office/excel/2006/main">
          <x14:cfRule type="containsText" priority="13" operator="containsText" id="{1ED97047-3586-4381-913D-17AB69C36B29}">
            <xm:f>NOT(ISERROR(SEARCH('Listas FUGA'!$E$5,M25)))</xm:f>
            <xm:f>'Listas FUGA'!$E$5</xm:f>
            <x14:dxf>
              <fill>
                <patternFill>
                  <bgColor rgb="FFFF0000"/>
                </patternFill>
              </fill>
            </x14:dxf>
          </x14:cfRule>
          <x14:cfRule type="containsText" priority="14" operator="containsText" id="{BB9FD551-828F-46E3-8956-A130E6205820}">
            <xm:f>NOT(ISERROR(SEARCH('Listas FUGA'!$E$4,M25)))</xm:f>
            <xm:f>'Listas FUGA'!$E$4</xm:f>
            <x14:dxf>
              <fill>
                <patternFill>
                  <bgColor rgb="FFFFFF00"/>
                </patternFill>
              </fill>
            </x14:dxf>
          </x14:cfRule>
          <x14:cfRule type="containsText" priority="15" operator="containsText" id="{CC8941F6-4065-47CB-A01E-8A38C4DB328F}">
            <xm:f>NOT(ISERROR(SEARCH('Listas FUGA'!$E$3,M25)))</xm:f>
            <xm:f>'Listas FUGA'!$E$3</xm:f>
            <x14:dxf>
              <fill>
                <patternFill>
                  <bgColor rgb="FF92D050"/>
                </patternFill>
              </fill>
            </x14:dxf>
          </x14:cfRule>
          <xm:sqref>M25:M26 S25:S26</xm:sqref>
        </x14:conditionalFormatting>
        <x14:conditionalFormatting xmlns:xm="http://schemas.microsoft.com/office/excel/2006/main">
          <x14:cfRule type="containsText" priority="7" operator="containsText" id="{A6B607AD-879A-4F4A-8A4E-6FCB552465E4}">
            <xm:f>NOT(ISERROR(SEARCH('Listas FUGA'!$E$5,M32)))</xm:f>
            <xm:f>'Listas FUGA'!$E$5</xm:f>
            <x14:dxf>
              <fill>
                <patternFill>
                  <bgColor rgb="FFFF0000"/>
                </patternFill>
              </fill>
            </x14:dxf>
          </x14:cfRule>
          <x14:cfRule type="containsText" priority="8" operator="containsText" id="{6EF4FA25-070C-423F-9443-5DFFCB736873}">
            <xm:f>NOT(ISERROR(SEARCH('Listas FUGA'!$E$4,M32)))</xm:f>
            <xm:f>'Listas FUGA'!$E$4</xm:f>
            <x14:dxf>
              <fill>
                <patternFill>
                  <bgColor rgb="FFFFFF00"/>
                </patternFill>
              </fill>
            </x14:dxf>
          </x14:cfRule>
          <x14:cfRule type="containsText" priority="9" operator="containsText" id="{AB8105C0-7B81-4A3A-B003-052DBE287CFE}">
            <xm:f>NOT(ISERROR(SEARCH('Listas FUGA'!$E$3,M32)))</xm:f>
            <xm:f>'Listas FUGA'!$E$3</xm:f>
            <x14:dxf>
              <fill>
                <patternFill>
                  <bgColor rgb="FF92D050"/>
                </patternFill>
              </fill>
            </x14:dxf>
          </x14:cfRule>
          <xm:sqref>S32 M32</xm:sqref>
        </x14:conditionalFormatting>
        <x14:conditionalFormatting xmlns:xm="http://schemas.microsoft.com/office/excel/2006/main">
          <x14:cfRule type="containsText" priority="1" operator="containsText" id="{481AEAC4-595D-402B-8F2E-E56E7EE602E2}">
            <xm:f>NOT(ISERROR(SEARCH('Listas FUGA'!$E$5,M40)))</xm:f>
            <xm:f>'Listas FUGA'!$E$5</xm:f>
            <x14:dxf>
              <fill>
                <patternFill>
                  <bgColor rgb="FFFF0000"/>
                </patternFill>
              </fill>
            </x14:dxf>
          </x14:cfRule>
          <x14:cfRule type="containsText" priority="2" operator="containsText" id="{74374647-7535-4244-B3BD-3100FA896DAC}">
            <xm:f>NOT(ISERROR(SEARCH('Listas FUGA'!$E$4,M40)))</xm:f>
            <xm:f>'Listas FUGA'!$E$4</xm:f>
            <x14:dxf>
              <fill>
                <patternFill>
                  <bgColor rgb="FFFFFF00"/>
                </patternFill>
              </fill>
            </x14:dxf>
          </x14:cfRule>
          <x14:cfRule type="containsText" priority="3" operator="containsText" id="{36825C29-7B3A-4125-BA32-DBB3F9552EEB}">
            <xm:f>NOT(ISERROR(SEARCH('Listas FUGA'!$E$3,M40)))</xm:f>
            <xm:f>'Listas FUGA'!$E$3</xm:f>
            <x14:dxf>
              <fill>
                <patternFill>
                  <bgColor rgb="FF92D050"/>
                </patternFill>
              </fill>
            </x14:dxf>
          </x14:cfRule>
          <xm:sqref>M40 S40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4E8C90CC-6E15-494C-A0BE-D055B2F1FD6E}">
          <x14:formula1>
            <xm:f>'Listas FUGA'!$C$3:$C$14</xm:f>
          </x14:formula1>
          <xm:sqref>B11</xm:sqref>
        </x14:dataValidation>
        <x14:dataValidation type="list" allowBlank="1" showInputMessage="1" showErrorMessage="1" xr:uid="{C88D8345-2782-47AC-9F87-12160B9D1242}">
          <x14:formula1>
            <xm:f>'Listas FUGA'!$D$3:$D$9</xm:f>
          </x14:formula1>
          <xm:sqref>B12</xm:sqref>
        </x14:dataValidation>
        <x14:dataValidation type="list" allowBlank="1" showInputMessage="1" showErrorMessage="1" xr:uid="{4534900E-0884-48A6-98C0-828152C3E841}">
          <x14:formula1>
            <xm:f>'Listas FUGA'!$B$3:$B$8</xm:f>
          </x14:formula1>
          <xm:sqref>G12</xm:sqref>
        </x14:dataValidation>
        <x14:dataValidation type="list" allowBlank="1" showInputMessage="1" showErrorMessage="1" xr:uid="{6027F5D5-6A15-4531-BAC7-04F6DCDCBB7E}">
          <x14:formula1>
            <xm:f>'Listas FUGA'!$A$3:$A$7</xm:f>
          </x14:formula1>
          <xm:sqref>F8:G9</xm:sqref>
        </x14:dataValidation>
        <x14:dataValidation type="list" allowBlank="1" showInputMessage="1" showErrorMessage="1" xr:uid="{070CADA8-9152-477B-9A6A-4E0A1429EB3D}">
          <x14:formula1>
            <xm:f>'Listas FUGA'!$E$3:$E$5</xm:f>
          </x14:formula1>
          <xm:sqref>S42 S21:S41 M42 M21:M41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599-8B16-4D5E-8942-B5872B6AA495}">
  <sheetPr>
    <pageSetUpPr fitToPage="1"/>
  </sheetPr>
  <dimension ref="A1:S43"/>
  <sheetViews>
    <sheetView showGridLines="0" topLeftCell="A31" zoomScale="70" zoomScaleNormal="70" zoomScaleSheetLayoutView="70" workbookViewId="0">
      <selection activeCell="W4" sqref="W4"/>
    </sheetView>
  </sheetViews>
  <sheetFormatPr baseColWidth="10" defaultRowHeight="14.25" x14ac:dyDescent="0.2"/>
  <cols>
    <col min="1" max="1" width="38.5703125" style="81" customWidth="1"/>
    <col min="2" max="2" width="31.5703125" style="81" bestFit="1" customWidth="1"/>
    <col min="3" max="4" width="40.140625" style="81" customWidth="1"/>
    <col min="5" max="5" width="10.7109375" style="81" customWidth="1"/>
    <col min="6" max="6" width="12.42578125" style="81" bestFit="1" customWidth="1"/>
    <col min="7" max="7" width="38.140625" style="81" customWidth="1"/>
    <col min="8" max="8" width="14.42578125" style="81" hidden="1" customWidth="1"/>
    <col min="9" max="9" width="19.85546875" style="81" hidden="1" customWidth="1"/>
    <col min="10" max="10" width="24.85546875" style="81" hidden="1" customWidth="1"/>
    <col min="11" max="11" width="14.42578125" style="81" hidden="1" customWidth="1"/>
    <col min="12" max="12" width="21.140625" style="81" hidden="1" customWidth="1"/>
    <col min="13" max="13" width="19.28515625" style="81" hidden="1" customWidth="1"/>
    <col min="14" max="14" width="0" style="81" hidden="1" customWidth="1"/>
    <col min="15" max="15" width="20.28515625" style="81" hidden="1" customWidth="1"/>
    <col min="16" max="16" width="22.5703125" style="81" hidden="1" customWidth="1"/>
    <col min="17" max="17" width="20.5703125" style="81" hidden="1" customWidth="1"/>
    <col min="18" max="18" width="17.5703125" style="81" hidden="1" customWidth="1"/>
    <col min="19" max="19" width="25" style="81" hidden="1" customWidth="1"/>
    <col min="20" max="16384" width="11.42578125" style="81"/>
  </cols>
  <sheetData>
    <row r="1" spans="1:10" ht="57" customHeight="1" x14ac:dyDescent="0.2">
      <c r="A1" s="175"/>
      <c r="B1" s="176"/>
      <c r="C1" s="176"/>
      <c r="D1" s="176"/>
      <c r="E1" s="176"/>
      <c r="F1" s="176"/>
      <c r="G1" s="177"/>
      <c r="H1" s="80"/>
      <c r="I1" s="80"/>
    </row>
    <row r="2" spans="1:10" ht="31.5" customHeight="1" x14ac:dyDescent="0.2">
      <c r="A2" s="178"/>
      <c r="B2" s="179"/>
      <c r="C2" s="179"/>
      <c r="D2" s="179"/>
      <c r="E2" s="179"/>
      <c r="F2" s="179"/>
      <c r="G2" s="180"/>
      <c r="I2" s="82"/>
    </row>
    <row r="3" spans="1:10" x14ac:dyDescent="0.2">
      <c r="A3" s="83"/>
      <c r="B3" s="84"/>
      <c r="C3" s="84"/>
      <c r="D3" s="84"/>
      <c r="J3" s="82"/>
    </row>
    <row r="4" spans="1:10" s="87" customFormat="1" ht="56.25" customHeight="1" x14ac:dyDescent="0.25">
      <c r="A4" s="86" t="s">
        <v>23</v>
      </c>
      <c r="B4" s="181" t="s">
        <v>66</v>
      </c>
      <c r="C4" s="181"/>
      <c r="D4" s="181"/>
      <c r="E4" s="181"/>
      <c r="F4" s="181"/>
      <c r="G4" s="181"/>
    </row>
    <row r="5" spans="1:10" ht="45" customHeight="1" x14ac:dyDescent="0.25">
      <c r="A5" s="86" t="s">
        <v>24</v>
      </c>
      <c r="B5" s="181" t="s">
        <v>65</v>
      </c>
      <c r="C5" s="181"/>
      <c r="D5" s="181"/>
      <c r="E5" s="181"/>
      <c r="F5" s="181"/>
      <c r="G5" s="181"/>
      <c r="H5" s="87"/>
      <c r="I5" s="87"/>
      <c r="J5" s="87"/>
    </row>
    <row r="6" spans="1:10" ht="24.75" customHeight="1" x14ac:dyDescent="0.25">
      <c r="A6" s="88"/>
      <c r="B6" s="89"/>
      <c r="C6" s="89"/>
      <c r="D6" s="89"/>
      <c r="F6" s="89"/>
      <c r="G6" s="89"/>
      <c r="H6" s="87"/>
      <c r="I6" s="87"/>
      <c r="J6" s="87"/>
    </row>
    <row r="7" spans="1:10" ht="44.25" customHeight="1" x14ac:dyDescent="0.25">
      <c r="A7" s="182" t="s">
        <v>3</v>
      </c>
      <c r="B7" s="182"/>
      <c r="C7" s="182"/>
      <c r="F7" s="182" t="s">
        <v>64</v>
      </c>
      <c r="G7" s="182"/>
      <c r="H7" s="87"/>
      <c r="I7" s="87"/>
      <c r="J7" s="87"/>
    </row>
    <row r="8" spans="1:10" ht="60" customHeight="1" x14ac:dyDescent="0.25">
      <c r="A8" s="91" t="s">
        <v>7</v>
      </c>
      <c r="B8" s="183" t="s">
        <v>91</v>
      </c>
      <c r="C8" s="183"/>
      <c r="D8" s="125"/>
      <c r="F8" s="184" t="s">
        <v>48</v>
      </c>
      <c r="G8" s="184"/>
      <c r="H8" s="87"/>
      <c r="I8" s="87"/>
      <c r="J8" s="87"/>
    </row>
    <row r="9" spans="1:10" ht="38.25" customHeight="1" x14ac:dyDescent="0.25">
      <c r="A9" s="91" t="s">
        <v>8</v>
      </c>
      <c r="B9" s="169" t="s">
        <v>90</v>
      </c>
      <c r="C9" s="169"/>
      <c r="D9" s="97"/>
      <c r="F9" s="184"/>
      <c r="G9" s="184"/>
      <c r="H9" s="87"/>
      <c r="I9" s="87"/>
      <c r="J9" s="87"/>
    </row>
    <row r="10" spans="1:10" ht="30" customHeight="1" x14ac:dyDescent="0.25">
      <c r="A10" s="91" t="s">
        <v>26</v>
      </c>
      <c r="B10" s="169" t="s">
        <v>88</v>
      </c>
      <c r="C10" s="169"/>
      <c r="D10" s="97"/>
      <c r="G10" s="94"/>
      <c r="H10" s="87"/>
      <c r="I10" s="87"/>
      <c r="J10" s="87"/>
    </row>
    <row r="11" spans="1:10" ht="35.25" customHeight="1" x14ac:dyDescent="0.25">
      <c r="A11" s="91" t="s">
        <v>13</v>
      </c>
      <c r="B11" s="183" t="s">
        <v>58</v>
      </c>
      <c r="C11" s="183"/>
      <c r="D11" s="125"/>
      <c r="F11" s="182" t="s">
        <v>6</v>
      </c>
      <c r="G11" s="182"/>
      <c r="H11" s="87"/>
      <c r="I11" s="87"/>
      <c r="J11" s="87"/>
    </row>
    <row r="12" spans="1:10" ht="51" customHeight="1" x14ac:dyDescent="0.25">
      <c r="A12" s="91" t="s">
        <v>27</v>
      </c>
      <c r="B12" s="174" t="s">
        <v>16</v>
      </c>
      <c r="C12" s="174"/>
      <c r="D12" s="92"/>
      <c r="F12" s="95">
        <v>1</v>
      </c>
      <c r="G12" s="96"/>
      <c r="J12" s="87"/>
    </row>
    <row r="13" spans="1:10" ht="35.25" customHeight="1" x14ac:dyDescent="0.25">
      <c r="A13" s="91" t="s">
        <v>22</v>
      </c>
      <c r="B13" s="168" t="s">
        <v>97</v>
      </c>
      <c r="C13" s="169"/>
      <c r="D13" s="97"/>
      <c r="E13" s="87"/>
      <c r="F13" s="87"/>
      <c r="G13" s="87"/>
      <c r="H13" s="87"/>
      <c r="I13" s="87"/>
      <c r="J13" s="87"/>
    </row>
    <row r="14" spans="1:10" ht="36.75" customHeight="1" x14ac:dyDescent="0.25">
      <c r="A14" s="91" t="s">
        <v>76</v>
      </c>
      <c r="B14" s="169">
        <v>2022</v>
      </c>
      <c r="C14" s="169"/>
      <c r="D14" s="97"/>
      <c r="I14" s="87"/>
      <c r="J14" s="87"/>
    </row>
    <row r="15" spans="1:10" x14ac:dyDescent="0.2">
      <c r="A15" s="97"/>
      <c r="B15" s="97"/>
      <c r="C15" s="97"/>
      <c r="D15" s="97"/>
      <c r="E15" s="97"/>
      <c r="F15" s="97"/>
      <c r="G15" s="97"/>
      <c r="H15" s="97"/>
      <c r="I15" s="97"/>
      <c r="J15" s="97"/>
    </row>
    <row r="16" spans="1:10" ht="87" customHeight="1" x14ac:dyDescent="0.2">
      <c r="A16" s="98" t="s">
        <v>39</v>
      </c>
      <c r="B16" s="170" t="s">
        <v>165</v>
      </c>
      <c r="C16" s="171"/>
      <c r="D16" s="171"/>
      <c r="E16" s="171"/>
      <c r="F16" s="171"/>
      <c r="G16" s="172"/>
      <c r="H16" s="97"/>
      <c r="I16" s="97"/>
      <c r="J16" s="97"/>
    </row>
    <row r="17" spans="1:19" ht="15" customHeight="1" x14ac:dyDescent="0.2">
      <c r="A17" s="97"/>
      <c r="B17" s="97"/>
      <c r="C17" s="97"/>
      <c r="D17" s="97"/>
      <c r="E17" s="97"/>
      <c r="F17" s="97"/>
      <c r="G17" s="97"/>
      <c r="H17" s="97"/>
      <c r="I17" s="97"/>
      <c r="J17" s="97"/>
    </row>
    <row r="18" spans="1:19" ht="15" customHeight="1" x14ac:dyDescent="0.2">
      <c r="A18" s="166" t="s">
        <v>68</v>
      </c>
      <c r="B18" s="166" t="s">
        <v>28</v>
      </c>
      <c r="C18" s="166" t="s">
        <v>29</v>
      </c>
      <c r="D18" s="166" t="s">
        <v>30</v>
      </c>
      <c r="E18" s="173" t="s">
        <v>0</v>
      </c>
      <c r="F18" s="173"/>
      <c r="G18" s="99" t="s">
        <v>25</v>
      </c>
      <c r="H18" s="165" t="s">
        <v>71</v>
      </c>
      <c r="I18" s="165"/>
      <c r="J18" s="165"/>
      <c r="K18" s="165"/>
      <c r="L18" s="165"/>
      <c r="M18" s="165"/>
      <c r="N18" s="165" t="s">
        <v>72</v>
      </c>
      <c r="O18" s="165"/>
      <c r="P18" s="165"/>
      <c r="Q18" s="165"/>
      <c r="R18" s="165"/>
      <c r="S18" s="165"/>
    </row>
    <row r="19" spans="1:19" ht="36" customHeight="1" x14ac:dyDescent="0.2">
      <c r="A19" s="166"/>
      <c r="B19" s="166"/>
      <c r="C19" s="166"/>
      <c r="D19" s="166"/>
      <c r="E19" s="166" t="s">
        <v>1</v>
      </c>
      <c r="F19" s="166" t="s">
        <v>2</v>
      </c>
      <c r="G19" s="167" t="s">
        <v>69</v>
      </c>
      <c r="H19" s="165" t="s">
        <v>36</v>
      </c>
      <c r="I19" s="165"/>
      <c r="J19" s="165"/>
      <c r="K19" s="165"/>
      <c r="L19" s="165" t="s">
        <v>73</v>
      </c>
      <c r="M19" s="165"/>
      <c r="N19" s="165" t="s">
        <v>36</v>
      </c>
      <c r="O19" s="165"/>
      <c r="P19" s="165"/>
      <c r="Q19" s="165"/>
      <c r="R19" s="165" t="s">
        <v>73</v>
      </c>
      <c r="S19" s="165"/>
    </row>
    <row r="20" spans="1:19" ht="52.5" customHeight="1" x14ac:dyDescent="0.2">
      <c r="A20" s="166"/>
      <c r="B20" s="166"/>
      <c r="C20" s="166"/>
      <c r="D20" s="166"/>
      <c r="E20" s="188"/>
      <c r="F20" s="188"/>
      <c r="G20" s="167"/>
      <c r="H20" s="100" t="s">
        <v>70</v>
      </c>
      <c r="I20" s="100" t="s">
        <v>151</v>
      </c>
      <c r="J20" s="100" t="s">
        <v>32</v>
      </c>
      <c r="K20" s="100" t="s">
        <v>33</v>
      </c>
      <c r="L20" s="100" t="s">
        <v>34</v>
      </c>
      <c r="M20" s="100" t="s">
        <v>35</v>
      </c>
      <c r="N20" s="100" t="s">
        <v>70</v>
      </c>
      <c r="O20" s="100" t="s">
        <v>151</v>
      </c>
      <c r="P20" s="100" t="s">
        <v>32</v>
      </c>
      <c r="Q20" s="100" t="s">
        <v>33</v>
      </c>
      <c r="R20" s="100" t="s">
        <v>34</v>
      </c>
      <c r="S20" s="100" t="s">
        <v>35</v>
      </c>
    </row>
    <row r="21" spans="1:19" ht="81.75" customHeight="1" x14ac:dyDescent="0.2">
      <c r="A21" s="70" t="s">
        <v>126</v>
      </c>
      <c r="B21" s="73" t="s">
        <v>240</v>
      </c>
      <c r="C21" s="73" t="s">
        <v>110</v>
      </c>
      <c r="D21" s="73" t="s">
        <v>216</v>
      </c>
      <c r="E21" s="137">
        <v>44621</v>
      </c>
      <c r="F21" s="137">
        <v>44742</v>
      </c>
      <c r="G21" s="138">
        <v>1</v>
      </c>
      <c r="H21" s="75"/>
      <c r="I21" s="76">
        <f>H21/$G$21</f>
        <v>0</v>
      </c>
      <c r="J21" s="77"/>
      <c r="K21" s="72"/>
      <c r="L21" s="72"/>
      <c r="M21" s="79"/>
      <c r="N21" s="75"/>
      <c r="O21" s="76">
        <f>N21/$G$21</f>
        <v>0</v>
      </c>
      <c r="P21" s="72"/>
      <c r="Q21" s="72"/>
      <c r="R21" s="72"/>
      <c r="S21" s="79"/>
    </row>
    <row r="22" spans="1:19" ht="72" x14ac:dyDescent="0.2">
      <c r="A22" s="70" t="s">
        <v>126</v>
      </c>
      <c r="B22" s="73" t="s">
        <v>241</v>
      </c>
      <c r="C22" s="73" t="s">
        <v>109</v>
      </c>
      <c r="D22" s="73" t="s">
        <v>226</v>
      </c>
      <c r="E22" s="139">
        <v>44621</v>
      </c>
      <c r="F22" s="139">
        <v>44742</v>
      </c>
      <c r="G22" s="74">
        <v>1</v>
      </c>
      <c r="H22" s="75"/>
      <c r="I22" s="76">
        <f>H22/$G$22</f>
        <v>0</v>
      </c>
      <c r="J22" s="77"/>
      <c r="K22" s="72"/>
      <c r="L22" s="78"/>
      <c r="M22" s="79"/>
      <c r="N22" s="75"/>
      <c r="O22" s="76">
        <f>N22/$G$22</f>
        <v>0</v>
      </c>
      <c r="P22" s="72"/>
      <c r="Q22" s="72"/>
      <c r="R22" s="72"/>
      <c r="S22" s="79"/>
    </row>
    <row r="23" spans="1:19" ht="96.75" customHeight="1" x14ac:dyDescent="0.2">
      <c r="A23" s="70" t="s">
        <v>126</v>
      </c>
      <c r="B23" s="71" t="s">
        <v>242</v>
      </c>
      <c r="C23" s="73" t="s">
        <v>110</v>
      </c>
      <c r="D23" s="73" t="s">
        <v>226</v>
      </c>
      <c r="E23" s="139">
        <v>44621</v>
      </c>
      <c r="F23" s="139">
        <v>44834</v>
      </c>
      <c r="G23" s="74">
        <v>1</v>
      </c>
      <c r="H23" s="75"/>
      <c r="I23" s="140">
        <f>H23/$G$23</f>
        <v>0</v>
      </c>
      <c r="J23" s="77"/>
      <c r="K23" s="72"/>
      <c r="L23" s="78"/>
      <c r="M23" s="79"/>
      <c r="N23" s="75"/>
      <c r="O23" s="76">
        <f>N23/$G$23</f>
        <v>0</v>
      </c>
      <c r="P23" s="72"/>
      <c r="Q23" s="72"/>
      <c r="R23" s="72"/>
      <c r="S23" s="79"/>
    </row>
    <row r="24" spans="1:19" ht="71.25" x14ac:dyDescent="0.2">
      <c r="A24" s="70" t="s">
        <v>126</v>
      </c>
      <c r="B24" s="73" t="s">
        <v>243</v>
      </c>
      <c r="C24" s="73" t="s">
        <v>110</v>
      </c>
      <c r="D24" s="73" t="s">
        <v>226</v>
      </c>
      <c r="E24" s="139">
        <v>44743</v>
      </c>
      <c r="F24" s="139">
        <v>44865</v>
      </c>
      <c r="G24" s="74">
        <v>1</v>
      </c>
      <c r="H24" s="75"/>
      <c r="I24" s="76">
        <f>H24/$G$24</f>
        <v>0</v>
      </c>
      <c r="J24" s="77"/>
      <c r="K24" s="72"/>
      <c r="L24" s="78"/>
      <c r="M24" s="79"/>
      <c r="N24" s="75"/>
      <c r="O24" s="76">
        <f>N24/$G$24</f>
        <v>0</v>
      </c>
      <c r="P24" s="72"/>
      <c r="Q24" s="72"/>
      <c r="R24" s="72"/>
      <c r="S24" s="79"/>
    </row>
    <row r="25" spans="1:19" ht="48.75" customHeight="1" x14ac:dyDescent="0.2">
      <c r="A25" s="70" t="s">
        <v>126</v>
      </c>
      <c r="B25" s="73" t="s">
        <v>244</v>
      </c>
      <c r="C25" s="141" t="s">
        <v>107</v>
      </c>
      <c r="D25" s="72" t="s">
        <v>102</v>
      </c>
      <c r="E25" s="142">
        <v>44835</v>
      </c>
      <c r="F25" s="142">
        <v>44895</v>
      </c>
      <c r="G25" s="70">
        <v>1</v>
      </c>
      <c r="H25" s="143"/>
      <c r="I25" s="144">
        <f>H25/$G$25</f>
        <v>0</v>
      </c>
      <c r="J25" s="145"/>
      <c r="K25" s="72"/>
      <c r="L25" s="72"/>
      <c r="M25" s="79"/>
      <c r="N25" s="75"/>
      <c r="O25" s="76">
        <f>N25/$G$25</f>
        <v>0</v>
      </c>
      <c r="P25" s="72"/>
      <c r="Q25" s="72"/>
      <c r="R25" s="72"/>
      <c r="S25" s="79"/>
    </row>
    <row r="26" spans="1:19" ht="157.5" x14ac:dyDescent="0.2">
      <c r="A26" s="70" t="s">
        <v>126</v>
      </c>
      <c r="B26" s="71" t="s">
        <v>245</v>
      </c>
      <c r="C26" s="70" t="s">
        <v>162</v>
      </c>
      <c r="D26" s="72" t="s">
        <v>100</v>
      </c>
      <c r="E26" s="139">
        <v>44774</v>
      </c>
      <c r="F26" s="139">
        <v>44895</v>
      </c>
      <c r="G26" s="74">
        <v>1</v>
      </c>
      <c r="H26" s="75"/>
      <c r="I26" s="76">
        <f>H26/$G$26</f>
        <v>0</v>
      </c>
      <c r="J26" s="77"/>
      <c r="K26" s="72"/>
      <c r="L26" s="78"/>
      <c r="M26" s="79"/>
      <c r="N26" s="75"/>
      <c r="O26" s="76">
        <f>N26/$G$26</f>
        <v>0</v>
      </c>
      <c r="P26" s="72"/>
      <c r="Q26" s="72"/>
      <c r="R26" s="72"/>
      <c r="S26" s="79"/>
    </row>
    <row r="27" spans="1:19" ht="57.75" x14ac:dyDescent="0.2">
      <c r="A27" s="70" t="s">
        <v>126</v>
      </c>
      <c r="B27" s="71" t="s">
        <v>246</v>
      </c>
      <c r="C27" s="70" t="s">
        <v>163</v>
      </c>
      <c r="D27" s="73" t="s">
        <v>101</v>
      </c>
      <c r="E27" s="139">
        <v>44562</v>
      </c>
      <c r="F27" s="139">
        <v>44910</v>
      </c>
      <c r="G27" s="74">
        <v>1</v>
      </c>
      <c r="H27" s="75"/>
      <c r="I27" s="76">
        <f>H27/$G$27</f>
        <v>0</v>
      </c>
      <c r="J27" s="77"/>
      <c r="K27" s="72"/>
      <c r="L27" s="78"/>
      <c r="M27" s="79"/>
      <c r="N27" s="75"/>
      <c r="O27" s="76">
        <f>N27/$G$27</f>
        <v>0</v>
      </c>
      <c r="P27" s="72"/>
      <c r="Q27" s="72"/>
      <c r="R27" s="72"/>
      <c r="S27" s="79"/>
    </row>
    <row r="28" spans="1:19" ht="86.25" x14ac:dyDescent="0.2">
      <c r="A28" s="70" t="s">
        <v>126</v>
      </c>
      <c r="B28" s="71" t="s">
        <v>247</v>
      </c>
      <c r="C28" s="70" t="s">
        <v>112</v>
      </c>
      <c r="D28" s="72" t="s">
        <v>164</v>
      </c>
      <c r="E28" s="139">
        <v>44743</v>
      </c>
      <c r="F28" s="139">
        <v>44910</v>
      </c>
      <c r="G28" s="74">
        <v>1</v>
      </c>
      <c r="H28" s="75"/>
      <c r="I28" s="76">
        <f>H28/$G$28</f>
        <v>0</v>
      </c>
      <c r="J28" s="77"/>
      <c r="K28" s="72"/>
      <c r="L28" s="78"/>
      <c r="M28" s="79"/>
      <c r="N28" s="75"/>
      <c r="O28" s="76">
        <f>N28/$G$28</f>
        <v>0</v>
      </c>
      <c r="P28" s="72"/>
      <c r="Q28" s="72"/>
      <c r="R28" s="72"/>
      <c r="S28" s="79"/>
    </row>
    <row r="29" spans="1:19" ht="72" x14ac:dyDescent="0.2">
      <c r="A29" s="70" t="s">
        <v>126</v>
      </c>
      <c r="B29" s="71" t="s">
        <v>248</v>
      </c>
      <c r="C29" s="70" t="s">
        <v>112</v>
      </c>
      <c r="D29" s="72" t="s">
        <v>164</v>
      </c>
      <c r="E29" s="139">
        <v>44743</v>
      </c>
      <c r="F29" s="139">
        <v>44910</v>
      </c>
      <c r="G29" s="74">
        <v>1</v>
      </c>
      <c r="H29" s="75"/>
      <c r="I29" s="76">
        <f>H29/$G$29</f>
        <v>0</v>
      </c>
      <c r="J29" s="77"/>
      <c r="K29" s="72"/>
      <c r="L29" s="78"/>
      <c r="M29" s="79"/>
      <c r="N29" s="75"/>
      <c r="O29" s="76">
        <f>N29/$G$29</f>
        <v>0</v>
      </c>
      <c r="P29" s="72"/>
      <c r="Q29" s="72"/>
      <c r="R29" s="72"/>
      <c r="S29" s="79"/>
    </row>
    <row r="30" spans="1:19" ht="43.5" x14ac:dyDescent="0.2">
      <c r="A30" s="70" t="s">
        <v>126</v>
      </c>
      <c r="B30" s="71" t="s">
        <v>249</v>
      </c>
      <c r="C30" s="70" t="s">
        <v>112</v>
      </c>
      <c r="D30" s="72" t="s">
        <v>164</v>
      </c>
      <c r="E30" s="139">
        <v>44743</v>
      </c>
      <c r="F30" s="139">
        <v>44910</v>
      </c>
      <c r="G30" s="74">
        <v>1</v>
      </c>
      <c r="H30" s="75"/>
      <c r="I30" s="76">
        <f>H30/$G$30</f>
        <v>0</v>
      </c>
      <c r="J30" s="77"/>
      <c r="K30" s="72"/>
      <c r="L30" s="78"/>
      <c r="M30" s="79"/>
      <c r="N30" s="75"/>
      <c r="O30" s="76">
        <f>N30/$G$30</f>
        <v>0</v>
      </c>
      <c r="P30" s="72"/>
      <c r="Q30" s="72"/>
      <c r="R30" s="72"/>
      <c r="S30" s="79"/>
    </row>
    <row r="31" spans="1:19" s="115" customFormat="1" ht="28.5" customHeight="1" x14ac:dyDescent="0.25">
      <c r="A31" s="167" t="s">
        <v>120</v>
      </c>
      <c r="B31" s="167"/>
      <c r="C31" s="167"/>
      <c r="D31" s="167"/>
      <c r="E31" s="167"/>
      <c r="F31" s="167"/>
      <c r="G31" s="108">
        <f>SUM(G21:G30)</f>
        <v>10</v>
      </c>
      <c r="H31" s="109">
        <f ca="1">SUM(H21:H31)</f>
        <v>0</v>
      </c>
      <c r="I31" s="110">
        <f>AVERAGE(I21:I30)</f>
        <v>0</v>
      </c>
      <c r="J31" s="111"/>
      <c r="K31" s="112"/>
      <c r="L31" s="113"/>
      <c r="M31" s="114"/>
      <c r="N31" s="109">
        <f ca="1">SUM(N21:N31)</f>
        <v>0</v>
      </c>
      <c r="O31" s="110">
        <f>AVERAGE(O21:O30)</f>
        <v>0</v>
      </c>
      <c r="P31" s="112"/>
      <c r="Q31" s="112"/>
      <c r="R31" s="112"/>
      <c r="S31" s="114"/>
    </row>
    <row r="32" spans="1:19" x14ac:dyDescent="0.2">
      <c r="A32" s="81" t="s">
        <v>147</v>
      </c>
    </row>
    <row r="34" spans="1:7" ht="14.25" customHeight="1" x14ac:dyDescent="0.2">
      <c r="A34" s="156" t="s">
        <v>67</v>
      </c>
      <c r="B34" s="156"/>
      <c r="C34" s="156"/>
      <c r="D34" s="156"/>
      <c r="E34" s="156"/>
      <c r="F34" s="156"/>
      <c r="G34" s="156"/>
    </row>
    <row r="35" spans="1:7" ht="14.25" customHeight="1" x14ac:dyDescent="0.2">
      <c r="A35" s="152" t="s">
        <v>37</v>
      </c>
      <c r="B35" s="153"/>
      <c r="C35" s="154"/>
      <c r="D35" s="117" t="s">
        <v>134</v>
      </c>
      <c r="E35" s="156" t="s">
        <v>135</v>
      </c>
      <c r="F35" s="156"/>
      <c r="G35" s="156"/>
    </row>
    <row r="36" spans="1:7" ht="14.25" customHeight="1" x14ac:dyDescent="0.2">
      <c r="A36" s="149">
        <v>44588</v>
      </c>
      <c r="B36" s="150"/>
      <c r="C36" s="151"/>
      <c r="D36" s="118" t="s">
        <v>77</v>
      </c>
      <c r="E36" s="155" t="s">
        <v>133</v>
      </c>
      <c r="F36" s="155"/>
      <c r="G36" s="155"/>
    </row>
    <row r="37" spans="1:7" x14ac:dyDescent="0.2">
      <c r="A37" s="149">
        <v>44616</v>
      </c>
      <c r="B37" s="150"/>
      <c r="C37" s="151"/>
      <c r="D37" s="119" t="s">
        <v>139</v>
      </c>
      <c r="E37" s="155" t="s">
        <v>143</v>
      </c>
      <c r="F37" s="155"/>
      <c r="G37" s="155"/>
    </row>
    <row r="38" spans="1:7" ht="42.75" customHeight="1" x14ac:dyDescent="0.2">
      <c r="A38" s="149"/>
      <c r="B38" s="150"/>
      <c r="C38" s="151"/>
      <c r="D38" s="119" t="s">
        <v>153</v>
      </c>
      <c r="E38" s="155" t="s">
        <v>158</v>
      </c>
      <c r="F38" s="155"/>
      <c r="G38" s="155"/>
    </row>
    <row r="39" spans="1:7" x14ac:dyDescent="0.2">
      <c r="A39" s="120"/>
      <c r="B39" s="121"/>
      <c r="C39" s="121"/>
      <c r="D39" s="121"/>
      <c r="E39" s="122"/>
      <c r="F39" s="122"/>
      <c r="G39" s="122"/>
    </row>
    <row r="40" spans="1:7" x14ac:dyDescent="0.2">
      <c r="A40" s="162" t="s">
        <v>38</v>
      </c>
      <c r="B40" s="163"/>
      <c r="C40" s="162" t="s">
        <v>80</v>
      </c>
      <c r="D40" s="163"/>
      <c r="E40" s="162" t="s">
        <v>82</v>
      </c>
      <c r="F40" s="164"/>
      <c r="G40" s="163"/>
    </row>
    <row r="41" spans="1:7" x14ac:dyDescent="0.2">
      <c r="A41" s="157" t="s">
        <v>78</v>
      </c>
      <c r="B41" s="158"/>
      <c r="C41" s="157" t="s">
        <v>138</v>
      </c>
      <c r="D41" s="158"/>
      <c r="E41" s="187" t="s">
        <v>83</v>
      </c>
      <c r="F41" s="187"/>
      <c r="G41" s="123" t="s">
        <v>40</v>
      </c>
    </row>
    <row r="42" spans="1:7" x14ac:dyDescent="0.2">
      <c r="A42" s="157" t="s">
        <v>79</v>
      </c>
      <c r="B42" s="158"/>
      <c r="C42" s="159" t="s">
        <v>81</v>
      </c>
      <c r="D42" s="160"/>
      <c r="E42" s="187" t="s">
        <v>149</v>
      </c>
      <c r="F42" s="187"/>
      <c r="G42" s="123" t="s">
        <v>40</v>
      </c>
    </row>
    <row r="43" spans="1:7" x14ac:dyDescent="0.2">
      <c r="A43" s="124"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42:B42"/>
    <mergeCell ref="C42:D42"/>
    <mergeCell ref="E42:F42"/>
    <mergeCell ref="E38:G38"/>
    <mergeCell ref="A40:B40"/>
    <mergeCell ref="C40:D40"/>
    <mergeCell ref="E40:G40"/>
    <mergeCell ref="A41:B41"/>
    <mergeCell ref="C41:D41"/>
    <mergeCell ref="E41:F41"/>
    <mergeCell ref="A36:C36"/>
    <mergeCell ref="A37:C37"/>
    <mergeCell ref="A38:C38"/>
    <mergeCell ref="A31:F31"/>
    <mergeCell ref="A35:C35"/>
    <mergeCell ref="E36:G36"/>
    <mergeCell ref="E37:G37"/>
    <mergeCell ref="A34:G34"/>
    <mergeCell ref="E35:G35"/>
  </mergeCells>
  <conditionalFormatting sqref="J31 J22:J27">
    <cfRule type="containsText" dxfId="65" priority="61" operator="containsText" text="Cumplimiento total">
      <formula>NOT(ISERROR(SEARCH("Cumplimiento total",J22)))</formula>
    </cfRule>
    <cfRule type="containsText" dxfId="64" priority="62" operator="containsText" text="Sin gestión">
      <formula>NOT(ISERROR(SEARCH("Sin gestión",J22)))</formula>
    </cfRule>
    <cfRule type="containsText" dxfId="63" priority="63" operator="containsText" text="Avances en la gestión">
      <formula>NOT(ISERROR(SEARCH("Avances en la gestión",J22)))</formula>
    </cfRule>
  </conditionalFormatting>
  <conditionalFormatting sqref="J22">
    <cfRule type="containsText" dxfId="62" priority="52" operator="containsText" text="Cumplimiento total">
      <formula>NOT(ISERROR(SEARCH("Cumplimiento total",J22)))</formula>
    </cfRule>
    <cfRule type="containsText" dxfId="61" priority="53" operator="containsText" text="Sin gestión">
      <formula>NOT(ISERROR(SEARCH("Sin gestión",J22)))</formula>
    </cfRule>
    <cfRule type="containsText" dxfId="60" priority="54" operator="containsText" text="Avances en la gestión">
      <formula>NOT(ISERROR(SEARCH("Avances en la gestión",J22)))</formula>
    </cfRule>
  </conditionalFormatting>
  <conditionalFormatting sqref="J29">
    <cfRule type="containsText" dxfId="59" priority="43" operator="containsText" text="Cumplimiento total">
      <formula>NOT(ISERROR(SEARCH("Cumplimiento total",J29)))</formula>
    </cfRule>
    <cfRule type="containsText" dxfId="58" priority="44" operator="containsText" text="Sin gestión">
      <formula>NOT(ISERROR(SEARCH("Sin gestión",J29)))</formula>
    </cfRule>
    <cfRule type="containsText" dxfId="57" priority="45" operator="containsText" text="Avances en la gestión">
      <formula>NOT(ISERROR(SEARCH("Avances en la gestión",J29)))</formula>
    </cfRule>
  </conditionalFormatting>
  <conditionalFormatting sqref="J28">
    <cfRule type="containsText" dxfId="56" priority="34" operator="containsText" text="Cumplimiento total">
      <formula>NOT(ISERROR(SEARCH("Cumplimiento total",J28)))</formula>
    </cfRule>
    <cfRule type="containsText" dxfId="55" priority="35" operator="containsText" text="Sin gestión">
      <formula>NOT(ISERROR(SEARCH("Sin gestión",J28)))</formula>
    </cfRule>
    <cfRule type="containsText" dxfId="54" priority="36" operator="containsText" text="Avances en la gestión">
      <formula>NOT(ISERROR(SEARCH("Avances en la gestión",J28)))</formula>
    </cfRule>
  </conditionalFormatting>
  <conditionalFormatting sqref="J30">
    <cfRule type="containsText" dxfId="53" priority="16" operator="containsText" text="Cumplimiento total">
      <formula>NOT(ISERROR(SEARCH("Cumplimiento total",J30)))</formula>
    </cfRule>
    <cfRule type="containsText" dxfId="52" priority="17" operator="containsText" text="Sin gestión">
      <formula>NOT(ISERROR(SEARCH("Sin gestión",J30)))</formula>
    </cfRule>
    <cfRule type="containsText" dxfId="51" priority="18" operator="containsText" text="Avances en la gestión">
      <formula>NOT(ISERROR(SEARCH("Avances en la gestión",J30)))</formula>
    </cfRule>
  </conditionalFormatting>
  <conditionalFormatting sqref="J21:J24">
    <cfRule type="containsText" dxfId="50" priority="7" operator="containsText" text="Cumplimiento total">
      <formula>NOT(ISERROR(SEARCH("Cumplimiento total",J21)))</formula>
    </cfRule>
    <cfRule type="containsText" dxfId="49" priority="8" operator="containsText" text="Sin gestión">
      <formula>NOT(ISERROR(SEARCH("Sin gestión",J21)))</formula>
    </cfRule>
    <cfRule type="containsText" dxfId="48" priority="9" operator="containsText" text="Avances en la gestión">
      <formula>NOT(ISERROR(SEARCH("Avances en la gestión",J21)))</formula>
    </cfRule>
  </conditionalFormatting>
  <hyperlinks>
    <hyperlink ref="B13" r:id="rId1" xr:uid="{65E90490-4A8D-4150-B571-5BF9117BA6BA}"/>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58FA786C-A4C1-4225-A294-FA4F8696CABE}">
            <xm:f>NOT(ISERROR(SEARCH('Listas FUGA'!$E$5,M22)))</xm:f>
            <xm:f>'Listas FUGA'!$E$5</xm:f>
            <x14:dxf>
              <fill>
                <patternFill>
                  <bgColor rgb="FFFF0000"/>
                </patternFill>
              </fill>
            </x14:dxf>
          </x14:cfRule>
          <x14:cfRule type="containsText" priority="59" operator="containsText" id="{CC062168-E22A-4419-9487-D2E6A4B9A37C}">
            <xm:f>NOT(ISERROR(SEARCH('Listas FUGA'!$E$4,M22)))</xm:f>
            <xm:f>'Listas FUGA'!$E$4</xm:f>
            <x14:dxf>
              <fill>
                <patternFill>
                  <bgColor rgb="FFFFFF00"/>
                </patternFill>
              </fill>
            </x14:dxf>
          </x14:cfRule>
          <x14:cfRule type="containsText" priority="60" operator="containsText" id="{271D8773-C5EC-4CF8-9D12-30478474601F}">
            <xm:f>NOT(ISERROR(SEARCH('Listas FUGA'!$E$3,M22)))</xm:f>
            <xm:f>'Listas FUGA'!$E$3</xm:f>
            <x14:dxf>
              <fill>
                <patternFill>
                  <bgColor rgb="FF92D050"/>
                </patternFill>
              </fill>
            </x14:dxf>
          </x14:cfRule>
          <xm:sqref>M31 M22:M27 S22:S27</xm:sqref>
        </x14:conditionalFormatting>
        <x14:conditionalFormatting xmlns:xm="http://schemas.microsoft.com/office/excel/2006/main">
          <x14:cfRule type="containsText" priority="55" operator="containsText" id="{79D58E00-59A6-49C3-B59E-760E6626F976}">
            <xm:f>NOT(ISERROR(SEARCH('Listas FUGA'!$E$5,S31)))</xm:f>
            <xm:f>'Listas FUGA'!$E$5</xm:f>
            <x14:dxf>
              <fill>
                <patternFill>
                  <bgColor rgb="FFFF0000"/>
                </patternFill>
              </fill>
            </x14:dxf>
          </x14:cfRule>
          <x14:cfRule type="containsText" priority="56" operator="containsText" id="{4FA0898C-9A45-4716-8AB0-E770708D2A4C}">
            <xm:f>NOT(ISERROR(SEARCH('Listas FUGA'!$E$4,S31)))</xm:f>
            <xm:f>'Listas FUGA'!$E$4</xm:f>
            <x14:dxf>
              <fill>
                <patternFill>
                  <bgColor rgb="FFFFFF00"/>
                </patternFill>
              </fill>
            </x14:dxf>
          </x14:cfRule>
          <x14:cfRule type="containsText" priority="57" operator="containsText" id="{E5A21D42-D93B-42FB-B4B9-B34BE57EDD1A}">
            <xm:f>NOT(ISERROR(SEARCH('Listas FUGA'!$E$3,S31)))</xm:f>
            <xm:f>'Listas FUGA'!$E$3</xm:f>
            <x14:dxf>
              <fill>
                <patternFill>
                  <bgColor rgb="FF92D050"/>
                </patternFill>
              </fill>
            </x14:dxf>
          </x14:cfRule>
          <xm:sqref>S31</xm:sqref>
        </x14:conditionalFormatting>
        <x14:conditionalFormatting xmlns:xm="http://schemas.microsoft.com/office/excel/2006/main">
          <x14:cfRule type="containsText" priority="49" operator="containsText" id="{559954C6-CDA6-42A3-9402-13391CAB07D6}">
            <xm:f>NOT(ISERROR(SEARCH('Listas FUGA'!$E$5,M22)))</xm:f>
            <xm:f>'Listas FUGA'!$E$5</xm:f>
            <x14:dxf>
              <fill>
                <patternFill>
                  <bgColor rgb="FFFF0000"/>
                </patternFill>
              </fill>
            </x14:dxf>
          </x14:cfRule>
          <x14:cfRule type="containsText" priority="50" operator="containsText" id="{1D5F4B3C-F278-49F7-8C54-2E00490C819E}">
            <xm:f>NOT(ISERROR(SEARCH('Listas FUGA'!$E$4,M22)))</xm:f>
            <xm:f>'Listas FUGA'!$E$4</xm:f>
            <x14:dxf>
              <fill>
                <patternFill>
                  <bgColor rgb="FFFFFF00"/>
                </patternFill>
              </fill>
            </x14:dxf>
          </x14:cfRule>
          <x14:cfRule type="containsText" priority="51" operator="containsText" id="{16AC6095-A1B1-4B8D-B53C-C36F0D54D7C7}">
            <xm:f>NOT(ISERROR(SEARCH('Listas FUGA'!$E$3,M22)))</xm:f>
            <xm:f>'Listas FUGA'!$E$3</xm:f>
            <x14:dxf>
              <fill>
                <patternFill>
                  <bgColor rgb="FF92D050"/>
                </patternFill>
              </fill>
            </x14:dxf>
          </x14:cfRule>
          <xm:sqref>M22</xm:sqref>
        </x14:conditionalFormatting>
        <x14:conditionalFormatting xmlns:xm="http://schemas.microsoft.com/office/excel/2006/main">
          <x14:cfRule type="containsText" priority="46" operator="containsText" id="{1A282DC6-38A2-46F3-B7C2-DDF44756D1C2}">
            <xm:f>NOT(ISERROR(SEARCH('Listas FUGA'!$E$5,S22)))</xm:f>
            <xm:f>'Listas FUGA'!$E$5</xm:f>
            <x14:dxf>
              <fill>
                <patternFill>
                  <bgColor rgb="FFFF0000"/>
                </patternFill>
              </fill>
            </x14:dxf>
          </x14:cfRule>
          <x14:cfRule type="containsText" priority="47" operator="containsText" id="{F3399AC7-68BD-4322-A24F-3BD391BA9311}">
            <xm:f>NOT(ISERROR(SEARCH('Listas FUGA'!$E$4,S22)))</xm:f>
            <xm:f>'Listas FUGA'!$E$4</xm:f>
            <x14:dxf>
              <fill>
                <patternFill>
                  <bgColor rgb="FFFFFF00"/>
                </patternFill>
              </fill>
            </x14:dxf>
          </x14:cfRule>
          <x14:cfRule type="containsText" priority="48" operator="containsText" id="{24B7FD91-B89D-4D70-98D5-D2F9BB06A401}">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40" operator="containsText" id="{DC055BBE-4685-422C-ABCC-4181CA3DC817}">
            <xm:f>NOT(ISERROR(SEARCH('Listas FUGA'!$E$5,M29)))</xm:f>
            <xm:f>'Listas FUGA'!$E$5</xm:f>
            <x14:dxf>
              <fill>
                <patternFill>
                  <bgColor rgb="FFFF0000"/>
                </patternFill>
              </fill>
            </x14:dxf>
          </x14:cfRule>
          <x14:cfRule type="containsText" priority="41" operator="containsText" id="{A9E6E809-9A05-4BD1-9585-2BC1CD10D630}">
            <xm:f>NOT(ISERROR(SEARCH('Listas FUGA'!$E$4,M29)))</xm:f>
            <xm:f>'Listas FUGA'!$E$4</xm:f>
            <x14:dxf>
              <fill>
                <patternFill>
                  <bgColor rgb="FFFFFF00"/>
                </patternFill>
              </fill>
            </x14:dxf>
          </x14:cfRule>
          <x14:cfRule type="containsText" priority="42" operator="containsText" id="{73DE1292-5064-4406-B3BA-B06758A37A7A}">
            <xm:f>NOT(ISERROR(SEARCH('Listas FUGA'!$E$3,M29)))</xm:f>
            <xm:f>'Listas FUGA'!$E$3</xm:f>
            <x14:dxf>
              <fill>
                <patternFill>
                  <bgColor rgb="FF92D050"/>
                </patternFill>
              </fill>
            </x14:dxf>
          </x14:cfRule>
          <xm:sqref>M29</xm:sqref>
        </x14:conditionalFormatting>
        <x14:conditionalFormatting xmlns:xm="http://schemas.microsoft.com/office/excel/2006/main">
          <x14:cfRule type="containsText" priority="37" operator="containsText" id="{CB2264DE-12FC-4E41-A64C-39DE95D808DF}">
            <xm:f>NOT(ISERROR(SEARCH('Listas FUGA'!$E$5,S29)))</xm:f>
            <xm:f>'Listas FUGA'!$E$5</xm:f>
            <x14:dxf>
              <fill>
                <patternFill>
                  <bgColor rgb="FFFF0000"/>
                </patternFill>
              </fill>
            </x14:dxf>
          </x14:cfRule>
          <x14:cfRule type="containsText" priority="38" operator="containsText" id="{542CDC9C-7FBA-47F2-9DA3-4FD8E5C21CAD}">
            <xm:f>NOT(ISERROR(SEARCH('Listas FUGA'!$E$4,S29)))</xm:f>
            <xm:f>'Listas FUGA'!$E$4</xm:f>
            <x14:dxf>
              <fill>
                <patternFill>
                  <bgColor rgb="FFFFFF00"/>
                </patternFill>
              </fill>
            </x14:dxf>
          </x14:cfRule>
          <x14:cfRule type="containsText" priority="39" operator="containsText" id="{D3734838-4C5C-4333-9E7E-7387066C912D}">
            <xm:f>NOT(ISERROR(SEARCH('Listas FUGA'!$E$3,S29)))</xm:f>
            <xm:f>'Listas FUGA'!$E$3</xm:f>
            <x14:dxf>
              <fill>
                <patternFill>
                  <bgColor rgb="FF92D050"/>
                </patternFill>
              </fill>
            </x14:dxf>
          </x14:cfRule>
          <xm:sqref>S29</xm:sqref>
        </x14:conditionalFormatting>
        <x14:conditionalFormatting xmlns:xm="http://schemas.microsoft.com/office/excel/2006/main">
          <x14:cfRule type="containsText" priority="31" operator="containsText" id="{9985CDE6-4F76-446A-B7EA-AB153B9CA80D}">
            <xm:f>NOT(ISERROR(SEARCH('Listas FUGA'!$E$5,M28)))</xm:f>
            <xm:f>'Listas FUGA'!$E$5</xm:f>
            <x14:dxf>
              <fill>
                <patternFill>
                  <bgColor rgb="FFFF0000"/>
                </patternFill>
              </fill>
            </x14:dxf>
          </x14:cfRule>
          <x14:cfRule type="containsText" priority="32" operator="containsText" id="{CAFA8EED-9A3F-4C79-9718-54A76EA10E08}">
            <xm:f>NOT(ISERROR(SEARCH('Listas FUGA'!$E$4,M28)))</xm:f>
            <xm:f>'Listas FUGA'!$E$4</xm:f>
            <x14:dxf>
              <fill>
                <patternFill>
                  <bgColor rgb="FFFFFF00"/>
                </patternFill>
              </fill>
            </x14:dxf>
          </x14:cfRule>
          <x14:cfRule type="containsText" priority="33" operator="containsText" id="{265FF84D-9706-43C3-84F1-6D9431B2368C}">
            <xm:f>NOT(ISERROR(SEARCH('Listas FUGA'!$E$3,M28)))</xm:f>
            <xm:f>'Listas FUGA'!$E$3</xm:f>
            <x14:dxf>
              <fill>
                <patternFill>
                  <bgColor rgb="FF92D050"/>
                </patternFill>
              </fill>
            </x14:dxf>
          </x14:cfRule>
          <xm:sqref>M28</xm:sqref>
        </x14:conditionalFormatting>
        <x14:conditionalFormatting xmlns:xm="http://schemas.microsoft.com/office/excel/2006/main">
          <x14:cfRule type="containsText" priority="28" operator="containsText" id="{5C8929AC-A733-458D-B012-7B64845A9F97}">
            <xm:f>NOT(ISERROR(SEARCH('Listas FUGA'!$E$5,S28)))</xm:f>
            <xm:f>'Listas FUGA'!$E$5</xm:f>
            <x14:dxf>
              <fill>
                <patternFill>
                  <bgColor rgb="FFFF0000"/>
                </patternFill>
              </fill>
            </x14:dxf>
          </x14:cfRule>
          <x14:cfRule type="containsText" priority="29" operator="containsText" id="{D37DE5FF-01E1-4F42-BC5F-428534AEAC6E}">
            <xm:f>NOT(ISERROR(SEARCH('Listas FUGA'!$E$4,S28)))</xm:f>
            <xm:f>'Listas FUGA'!$E$4</xm:f>
            <x14:dxf>
              <fill>
                <patternFill>
                  <bgColor rgb="FFFFFF00"/>
                </patternFill>
              </fill>
            </x14:dxf>
          </x14:cfRule>
          <x14:cfRule type="containsText" priority="30" operator="containsText" id="{6B1FCF9C-F896-4FAD-988A-346B82278C25}">
            <xm:f>NOT(ISERROR(SEARCH('Listas FUGA'!$E$3,S28)))</xm:f>
            <xm:f>'Listas FUGA'!$E$3</xm:f>
            <x14:dxf>
              <fill>
                <patternFill>
                  <bgColor rgb="FF92D050"/>
                </patternFill>
              </fill>
            </x14:dxf>
          </x14:cfRule>
          <xm:sqref>S28</xm:sqref>
        </x14:conditionalFormatting>
        <x14:conditionalFormatting xmlns:xm="http://schemas.microsoft.com/office/excel/2006/main">
          <x14:cfRule type="containsText" priority="13" operator="containsText" id="{7518C8E9-A14D-444E-A13C-495C21C32C61}">
            <xm:f>NOT(ISERROR(SEARCH('Listas FUGA'!$E$5,M30)))</xm:f>
            <xm:f>'Listas FUGA'!$E$5</xm:f>
            <x14:dxf>
              <fill>
                <patternFill>
                  <bgColor rgb="FFFF0000"/>
                </patternFill>
              </fill>
            </x14:dxf>
          </x14:cfRule>
          <x14:cfRule type="containsText" priority="14" operator="containsText" id="{683606BF-CB66-48B3-97A5-F17509944C46}">
            <xm:f>NOT(ISERROR(SEARCH('Listas FUGA'!$E$4,M30)))</xm:f>
            <xm:f>'Listas FUGA'!$E$4</xm:f>
            <x14:dxf>
              <fill>
                <patternFill>
                  <bgColor rgb="FFFFFF00"/>
                </patternFill>
              </fill>
            </x14:dxf>
          </x14:cfRule>
          <x14:cfRule type="containsText" priority="15" operator="containsText" id="{7E542FB6-C7F6-458B-9A91-F69950F60FFA}">
            <xm:f>NOT(ISERROR(SEARCH('Listas FUGA'!$E$3,M30)))</xm:f>
            <xm:f>'Listas FUGA'!$E$3</xm:f>
            <x14:dxf>
              <fill>
                <patternFill>
                  <bgColor rgb="FF92D050"/>
                </patternFill>
              </fill>
            </x14:dxf>
          </x14:cfRule>
          <xm:sqref>M30</xm:sqref>
        </x14:conditionalFormatting>
        <x14:conditionalFormatting xmlns:xm="http://schemas.microsoft.com/office/excel/2006/main">
          <x14:cfRule type="containsText" priority="10" operator="containsText" id="{D97794C9-8E31-42CD-9198-099E2428E904}">
            <xm:f>NOT(ISERROR(SEARCH('Listas FUGA'!$E$5,S30)))</xm:f>
            <xm:f>'Listas FUGA'!$E$5</xm:f>
            <x14:dxf>
              <fill>
                <patternFill>
                  <bgColor rgb="FFFF0000"/>
                </patternFill>
              </fill>
            </x14:dxf>
          </x14:cfRule>
          <x14:cfRule type="containsText" priority="11" operator="containsText" id="{24E691AA-C688-4EAD-8D72-FBB13D866C83}">
            <xm:f>NOT(ISERROR(SEARCH('Listas FUGA'!$E$4,S30)))</xm:f>
            <xm:f>'Listas FUGA'!$E$4</xm:f>
            <x14:dxf>
              <fill>
                <patternFill>
                  <bgColor rgb="FFFFFF00"/>
                </patternFill>
              </fill>
            </x14:dxf>
          </x14:cfRule>
          <x14:cfRule type="containsText" priority="12" operator="containsText" id="{56E9F388-548B-4FCD-A4AB-0A906BC8BF9A}">
            <xm:f>NOT(ISERROR(SEARCH('Listas FUGA'!$E$3,S30)))</xm:f>
            <xm:f>'Listas FUGA'!$E$3</xm:f>
            <x14:dxf>
              <fill>
                <patternFill>
                  <bgColor rgb="FF92D050"/>
                </patternFill>
              </fill>
            </x14:dxf>
          </x14:cfRule>
          <xm:sqref>S30</xm:sqref>
        </x14:conditionalFormatting>
        <x14:conditionalFormatting xmlns:xm="http://schemas.microsoft.com/office/excel/2006/main">
          <x14:cfRule type="containsText" priority="4" operator="containsText" id="{7A8B07A6-0851-4D4A-B046-3F2A2893BDC2}">
            <xm:f>NOT(ISERROR(SEARCH('Listas FUGA'!$E$5,M21)))</xm:f>
            <xm:f>'Listas FUGA'!$E$5</xm:f>
            <x14:dxf>
              <fill>
                <patternFill>
                  <bgColor rgb="FFFF0000"/>
                </patternFill>
              </fill>
            </x14:dxf>
          </x14:cfRule>
          <x14:cfRule type="containsText" priority="5" operator="containsText" id="{25E64C89-759F-4E24-BD44-CA0C9AD7B01B}">
            <xm:f>NOT(ISERROR(SEARCH('Listas FUGA'!$E$4,M21)))</xm:f>
            <xm:f>'Listas FUGA'!$E$4</xm:f>
            <x14:dxf>
              <fill>
                <patternFill>
                  <bgColor rgb="FFFFFF00"/>
                </patternFill>
              </fill>
            </x14:dxf>
          </x14:cfRule>
          <x14:cfRule type="containsText" priority="6" operator="containsText" id="{A85C5A5C-9ED7-454E-B4D7-D622774D514E}">
            <xm:f>NOT(ISERROR(SEARCH('Listas FUGA'!$E$3,M21)))</xm:f>
            <xm:f>'Listas FUGA'!$E$3</xm:f>
            <x14:dxf>
              <fill>
                <patternFill>
                  <bgColor rgb="FF92D050"/>
                </patternFill>
              </fill>
            </x14:dxf>
          </x14:cfRule>
          <xm:sqref>M21:M24</xm:sqref>
        </x14:conditionalFormatting>
        <x14:conditionalFormatting xmlns:xm="http://schemas.microsoft.com/office/excel/2006/main">
          <x14:cfRule type="containsText" priority="1" operator="containsText" id="{C1A765D5-0369-4634-B3C9-38558DFD9BA5}">
            <xm:f>NOT(ISERROR(SEARCH('Listas FUGA'!$E$5,S21)))</xm:f>
            <xm:f>'Listas FUGA'!$E$5</xm:f>
            <x14:dxf>
              <fill>
                <patternFill>
                  <bgColor rgb="FFFF0000"/>
                </patternFill>
              </fill>
            </x14:dxf>
          </x14:cfRule>
          <x14:cfRule type="containsText" priority="2" operator="containsText" id="{77A70D81-C410-4304-8362-1FC8D59079C2}">
            <xm:f>NOT(ISERROR(SEARCH('Listas FUGA'!$E$4,S21)))</xm:f>
            <xm:f>'Listas FUGA'!$E$4</xm:f>
            <x14:dxf>
              <fill>
                <patternFill>
                  <bgColor rgb="FFFFFF00"/>
                </patternFill>
              </fill>
            </x14:dxf>
          </x14:cfRule>
          <x14:cfRule type="containsText" priority="3" operator="containsText" id="{BD997BBC-8069-4483-89E3-BA8EDDA84F7C}">
            <xm:f>NOT(ISERROR(SEARCH('Listas FUGA'!$E$3,S21)))</xm:f>
            <xm:f>'Listas FUGA'!$E$3</xm:f>
            <x14:dxf>
              <fill>
                <patternFill>
                  <bgColor rgb="FF92D050"/>
                </patternFill>
              </fill>
            </x14:dxf>
          </x14:cfRule>
          <xm:sqref>S21:S24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6A55CAF-E416-47A6-BAF3-8667BA42B9D0}">
          <x14:formula1>
            <xm:f>'Listas FUGA'!$A$3:$A$7</xm:f>
          </x14:formula1>
          <xm:sqref>F8:G9</xm:sqref>
        </x14:dataValidation>
        <x14:dataValidation type="list" allowBlank="1" showInputMessage="1" showErrorMessage="1" xr:uid="{07026A25-3A50-4375-A6BE-5678A81614D6}">
          <x14:formula1>
            <xm:f>'Listas FUGA'!$B$3:$B$8</xm:f>
          </x14:formula1>
          <xm:sqref>G12</xm:sqref>
        </x14:dataValidation>
        <x14:dataValidation type="list" allowBlank="1" showInputMessage="1" showErrorMessage="1" xr:uid="{B5FDD6C1-2EAC-4780-A11D-D994D824E8A4}">
          <x14:formula1>
            <xm:f>'Listas FUGA'!$D$3:$D$9</xm:f>
          </x14:formula1>
          <xm:sqref>B12</xm:sqref>
        </x14:dataValidation>
        <x14:dataValidation type="list" allowBlank="1" showInputMessage="1" showErrorMessage="1" xr:uid="{266E66E0-9600-468B-83F5-9466F395D43A}">
          <x14:formula1>
            <xm:f>'Listas FUGA'!$C$3:$C$14</xm:f>
          </x14:formula1>
          <xm:sqref>B11</xm:sqref>
        </x14:dataValidation>
        <x14:dataValidation type="list" allowBlank="1" showInputMessage="1" showErrorMessage="1" xr:uid="{CC074795-A4CA-42D2-8240-224523A486DB}">
          <x14:formula1>
            <xm:f>'Listas FUGA'!$E$3:$E$5</xm:f>
          </x14:formula1>
          <xm:sqref>S21:S31 M21:M31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opLeftCell="A23" zoomScale="90" zoomScaleNormal="90" zoomScaleSheetLayoutView="70" workbookViewId="0">
      <selection activeCell="A43" sqref="A43"/>
    </sheetView>
  </sheetViews>
  <sheetFormatPr baseColWidth="10" defaultRowHeight="14.25" x14ac:dyDescent="0.2"/>
  <cols>
    <col min="1" max="1" width="38.5703125" style="1" customWidth="1"/>
    <col min="2" max="2" width="36.28515625" style="1" customWidth="1"/>
    <col min="3" max="4" width="40.140625" style="1" customWidth="1"/>
    <col min="5" max="5" width="10.7109375" style="1" bestFit="1" customWidth="1"/>
    <col min="6" max="6" width="12" style="1" bestFit="1" customWidth="1"/>
    <col min="7" max="7" width="38.140625" style="1" customWidth="1"/>
    <col min="8" max="8" width="14.42578125" style="1" customWidth="1"/>
    <col min="9" max="9" width="19.85546875" style="1" customWidth="1"/>
    <col min="10" max="10" width="24.85546875" style="1" customWidth="1"/>
    <col min="11" max="11" width="14.42578125" style="1" customWidth="1"/>
    <col min="12" max="12" width="21.140625" style="1" customWidth="1"/>
    <col min="13" max="13" width="19.28515625" style="1" customWidth="1"/>
    <col min="14" max="14" width="11.42578125" style="1"/>
    <col min="15" max="15" width="20.28515625" style="1" customWidth="1"/>
    <col min="16" max="16" width="22.5703125" style="1" customWidth="1"/>
    <col min="17" max="17" width="20.5703125" style="1" customWidth="1"/>
    <col min="18" max="18" width="17.5703125" style="1" customWidth="1"/>
    <col min="19" max="19" width="25" style="1" customWidth="1"/>
    <col min="20" max="16384" width="11.42578125" style="1"/>
  </cols>
  <sheetData>
    <row r="1" spans="1:10" ht="57" customHeight="1" x14ac:dyDescent="0.2">
      <c r="A1" s="195"/>
      <c r="B1" s="196"/>
      <c r="C1" s="196"/>
      <c r="D1" s="196"/>
      <c r="E1" s="196"/>
      <c r="F1" s="196"/>
      <c r="G1" s="197"/>
      <c r="H1" s="50"/>
      <c r="I1" s="37"/>
    </row>
    <row r="2" spans="1:10" ht="31.5" customHeight="1" x14ac:dyDescent="0.2">
      <c r="A2" s="198"/>
      <c r="B2" s="199"/>
      <c r="C2" s="199"/>
      <c r="D2" s="199"/>
      <c r="E2" s="199"/>
      <c r="F2" s="199"/>
      <c r="G2" s="200"/>
      <c r="I2" s="21"/>
    </row>
    <row r="3" spans="1:10" s="3" customFormat="1" x14ac:dyDescent="0.2">
      <c r="A3" s="51"/>
      <c r="B3" s="52"/>
      <c r="C3" s="52"/>
      <c r="D3" s="52"/>
      <c r="J3" s="2"/>
    </row>
    <row r="4" spans="1:10" s="54" customFormat="1" ht="56.25" customHeight="1" x14ac:dyDescent="0.25">
      <c r="A4" s="53" t="s">
        <v>23</v>
      </c>
      <c r="B4" s="206" t="s">
        <v>66</v>
      </c>
      <c r="C4" s="206"/>
      <c r="D4" s="206"/>
      <c r="E4" s="206"/>
      <c r="F4" s="206"/>
      <c r="G4" s="206"/>
    </row>
    <row r="5" spans="1:10" ht="45" customHeight="1" x14ac:dyDescent="0.25">
      <c r="A5" s="55" t="s">
        <v>24</v>
      </c>
      <c r="B5" s="206" t="s">
        <v>65</v>
      </c>
      <c r="C5" s="206"/>
      <c r="D5" s="206"/>
      <c r="E5" s="206"/>
      <c r="F5" s="206"/>
      <c r="G5" s="206"/>
      <c r="H5" s="54"/>
      <c r="I5" s="54"/>
      <c r="J5" s="54"/>
    </row>
    <row r="6" spans="1:10" ht="24.75" customHeight="1" x14ac:dyDescent="0.25">
      <c r="A6" s="56"/>
      <c r="B6" s="57"/>
      <c r="C6" s="57"/>
      <c r="D6" s="57"/>
      <c r="F6" s="57"/>
      <c r="G6" s="57"/>
      <c r="H6" s="54"/>
      <c r="I6" s="54"/>
      <c r="J6" s="54"/>
    </row>
    <row r="7" spans="1:10" ht="44.25" customHeight="1" x14ac:dyDescent="0.25">
      <c r="A7" s="209" t="s">
        <v>3</v>
      </c>
      <c r="B7" s="209"/>
      <c r="C7" s="209"/>
      <c r="F7" s="208" t="s">
        <v>64</v>
      </c>
      <c r="G7" s="208"/>
      <c r="H7" s="54"/>
      <c r="I7" s="54"/>
      <c r="J7" s="54"/>
    </row>
    <row r="8" spans="1:10" ht="60" customHeight="1" x14ac:dyDescent="0.25">
      <c r="A8" s="8" t="s">
        <v>7</v>
      </c>
      <c r="B8" s="210" t="s">
        <v>89</v>
      </c>
      <c r="C8" s="210"/>
      <c r="D8" s="23"/>
      <c r="F8" s="205" t="s">
        <v>48</v>
      </c>
      <c r="G8" s="205"/>
      <c r="H8" s="54"/>
      <c r="I8" s="54"/>
      <c r="J8" s="54"/>
    </row>
    <row r="9" spans="1:10" ht="74.25" customHeight="1" x14ac:dyDescent="0.25">
      <c r="A9" s="8" t="s">
        <v>8</v>
      </c>
      <c r="B9" s="207" t="s">
        <v>96</v>
      </c>
      <c r="C9" s="207"/>
      <c r="D9" s="22"/>
      <c r="F9" s="205"/>
      <c r="G9" s="205"/>
      <c r="H9" s="54"/>
      <c r="I9" s="54"/>
      <c r="J9" s="54"/>
    </row>
    <row r="10" spans="1:10" ht="30" customHeight="1" x14ac:dyDescent="0.25">
      <c r="A10" s="8" t="s">
        <v>26</v>
      </c>
      <c r="B10" s="201" t="s">
        <v>87</v>
      </c>
      <c r="C10" s="201"/>
      <c r="D10" s="22"/>
      <c r="G10" s="7"/>
      <c r="H10" s="54"/>
      <c r="I10" s="54"/>
      <c r="J10" s="54"/>
    </row>
    <row r="11" spans="1:10" ht="35.25" customHeight="1" x14ac:dyDescent="0.25">
      <c r="A11" s="8" t="s">
        <v>13</v>
      </c>
      <c r="B11" s="210" t="s">
        <v>58</v>
      </c>
      <c r="C11" s="210"/>
      <c r="D11" s="23"/>
      <c r="F11" s="208" t="s">
        <v>6</v>
      </c>
      <c r="G11" s="208"/>
      <c r="H11" s="54"/>
      <c r="I11" s="54"/>
      <c r="J11" s="54"/>
    </row>
    <row r="12" spans="1:10" ht="51" customHeight="1" x14ac:dyDescent="0.25">
      <c r="A12" s="8" t="s">
        <v>27</v>
      </c>
      <c r="B12" s="231" t="s">
        <v>16</v>
      </c>
      <c r="C12" s="231"/>
      <c r="D12" s="24"/>
      <c r="F12" s="9">
        <v>1</v>
      </c>
      <c r="G12" s="25"/>
      <c r="J12" s="54"/>
    </row>
    <row r="13" spans="1:10" ht="35.25" customHeight="1" x14ac:dyDescent="0.25">
      <c r="A13" s="8" t="s">
        <v>22</v>
      </c>
      <c r="B13" s="228" t="s">
        <v>97</v>
      </c>
      <c r="C13" s="201"/>
      <c r="D13" s="22"/>
      <c r="E13" s="54"/>
      <c r="F13" s="54"/>
      <c r="G13" s="54"/>
      <c r="H13" s="54"/>
      <c r="I13" s="54"/>
      <c r="J13" s="54"/>
    </row>
    <row r="14" spans="1:10" ht="36.75" customHeight="1" x14ac:dyDescent="0.25">
      <c r="A14" s="8" t="s">
        <v>76</v>
      </c>
      <c r="B14" s="201">
        <v>2022</v>
      </c>
      <c r="C14" s="201"/>
      <c r="D14" s="22"/>
      <c r="I14" s="54"/>
      <c r="J14" s="54"/>
    </row>
    <row r="15" spans="1:10" x14ac:dyDescent="0.2">
      <c r="A15" s="4"/>
      <c r="B15" s="4"/>
      <c r="C15" s="4"/>
      <c r="D15" s="4"/>
      <c r="E15" s="4"/>
      <c r="F15" s="4"/>
      <c r="G15" s="4"/>
      <c r="H15" s="4"/>
      <c r="I15" s="4"/>
      <c r="J15" s="4"/>
    </row>
    <row r="16" spans="1:10" ht="87" customHeight="1" x14ac:dyDescent="0.2">
      <c r="A16" s="10" t="s">
        <v>39</v>
      </c>
      <c r="B16" s="202" t="s">
        <v>144</v>
      </c>
      <c r="C16" s="203"/>
      <c r="D16" s="203"/>
      <c r="E16" s="203"/>
      <c r="F16" s="203"/>
      <c r="G16" s="204"/>
      <c r="H16" s="4"/>
      <c r="I16" s="4"/>
      <c r="J16" s="4"/>
    </row>
    <row r="17" spans="1:19" ht="15" customHeight="1" x14ac:dyDescent="0.2">
      <c r="A17" s="4"/>
      <c r="B17" s="4"/>
      <c r="C17" s="4"/>
      <c r="D17" s="4"/>
      <c r="E17" s="4"/>
      <c r="F17" s="4"/>
      <c r="G17" s="4"/>
      <c r="H17" s="4"/>
      <c r="I17" s="4"/>
      <c r="J17" s="4"/>
    </row>
    <row r="18" spans="1:19" ht="15" customHeight="1" x14ac:dyDescent="0.2">
      <c r="A18" s="194" t="s">
        <v>68</v>
      </c>
      <c r="B18" s="193" t="s">
        <v>28</v>
      </c>
      <c r="C18" s="193" t="s">
        <v>29</v>
      </c>
      <c r="D18" s="194" t="s">
        <v>30</v>
      </c>
      <c r="E18" s="232" t="s">
        <v>0</v>
      </c>
      <c r="F18" s="232"/>
      <c r="G18" s="58" t="s">
        <v>25</v>
      </c>
      <c r="H18" s="192" t="s">
        <v>71</v>
      </c>
      <c r="I18" s="192"/>
      <c r="J18" s="192"/>
      <c r="K18" s="192"/>
      <c r="L18" s="192"/>
      <c r="M18" s="192"/>
      <c r="N18" s="227" t="s">
        <v>72</v>
      </c>
      <c r="O18" s="227"/>
      <c r="P18" s="227"/>
      <c r="Q18" s="227"/>
      <c r="R18" s="227"/>
      <c r="S18" s="227"/>
    </row>
    <row r="19" spans="1:19" ht="36" customHeight="1" x14ac:dyDescent="0.2">
      <c r="A19" s="229"/>
      <c r="B19" s="193"/>
      <c r="C19" s="193"/>
      <c r="D19" s="229"/>
      <c r="E19" s="194" t="s">
        <v>1</v>
      </c>
      <c r="F19" s="193" t="s">
        <v>2</v>
      </c>
      <c r="G19" s="233" t="s">
        <v>69</v>
      </c>
      <c r="H19" s="192" t="s">
        <v>36</v>
      </c>
      <c r="I19" s="192"/>
      <c r="J19" s="192"/>
      <c r="K19" s="192"/>
      <c r="L19" s="192" t="s">
        <v>73</v>
      </c>
      <c r="M19" s="192"/>
      <c r="N19" s="227" t="s">
        <v>36</v>
      </c>
      <c r="O19" s="227"/>
      <c r="P19" s="227"/>
      <c r="Q19" s="227"/>
      <c r="R19" s="227" t="s">
        <v>73</v>
      </c>
      <c r="S19" s="227"/>
    </row>
    <row r="20" spans="1:19" ht="52.5" customHeight="1" x14ac:dyDescent="0.2">
      <c r="A20" s="230"/>
      <c r="B20" s="193"/>
      <c r="C20" s="194"/>
      <c r="D20" s="229"/>
      <c r="E20" s="229"/>
      <c r="F20" s="194"/>
      <c r="G20" s="234"/>
      <c r="H20" s="59" t="s">
        <v>70</v>
      </c>
      <c r="I20" s="59" t="s">
        <v>31</v>
      </c>
      <c r="J20" s="59" t="s">
        <v>32</v>
      </c>
      <c r="K20" s="59" t="s">
        <v>33</v>
      </c>
      <c r="L20" s="59" t="s">
        <v>34</v>
      </c>
      <c r="M20" s="59" t="s">
        <v>35</v>
      </c>
      <c r="N20" s="60" t="s">
        <v>70</v>
      </c>
      <c r="O20" s="60" t="s">
        <v>31</v>
      </c>
      <c r="P20" s="60" t="s">
        <v>32</v>
      </c>
      <c r="Q20" s="60" t="s">
        <v>33</v>
      </c>
      <c r="R20" s="60" t="s">
        <v>34</v>
      </c>
      <c r="S20" s="60" t="s">
        <v>35</v>
      </c>
    </row>
    <row r="21" spans="1:19" s="3" customFormat="1" ht="52.5" customHeight="1" x14ac:dyDescent="0.2">
      <c r="A21" s="61" t="s">
        <v>89</v>
      </c>
      <c r="B21" s="62" t="s">
        <v>145</v>
      </c>
      <c r="C21" s="61" t="s">
        <v>142</v>
      </c>
      <c r="D21" s="63" t="s">
        <v>141</v>
      </c>
      <c r="E21" s="64">
        <v>44593</v>
      </c>
      <c r="F21" s="64">
        <v>44910</v>
      </c>
      <c r="G21" s="61">
        <v>1</v>
      </c>
      <c r="H21" s="65"/>
      <c r="I21" s="41">
        <f>H21/$G$21</f>
        <v>0</v>
      </c>
      <c r="J21" s="66"/>
      <c r="K21" s="66"/>
      <c r="L21" s="66"/>
      <c r="M21" s="66"/>
      <c r="N21" s="65"/>
      <c r="O21" s="41">
        <f>N21/$G$21</f>
        <v>0</v>
      </c>
      <c r="P21" s="66"/>
      <c r="Q21" s="66"/>
      <c r="R21" s="66"/>
      <c r="S21" s="66"/>
    </row>
    <row r="22" spans="1:19" ht="43.5" x14ac:dyDescent="0.2">
      <c r="A22" s="38" t="s">
        <v>89</v>
      </c>
      <c r="B22" s="28" t="s">
        <v>127</v>
      </c>
      <c r="C22" s="39" t="s">
        <v>108</v>
      </c>
      <c r="D22" s="49" t="s">
        <v>94</v>
      </c>
      <c r="E22" s="27">
        <v>44713</v>
      </c>
      <c r="F22" s="27">
        <v>44910</v>
      </c>
      <c r="G22" s="38">
        <v>2</v>
      </c>
      <c r="H22" s="40"/>
      <c r="I22" s="41">
        <f>H22/$G$23</f>
        <v>0</v>
      </c>
      <c r="J22" s="42"/>
      <c r="K22" s="39"/>
      <c r="L22" s="39"/>
      <c r="M22" s="43"/>
      <c r="N22" s="40"/>
      <c r="O22" s="41">
        <f>N22/$G$23</f>
        <v>0</v>
      </c>
      <c r="P22" s="39"/>
      <c r="Q22" s="39"/>
      <c r="R22" s="39"/>
      <c r="S22" s="43"/>
    </row>
    <row r="23" spans="1:19" s="35" customFormat="1" ht="15" x14ac:dyDescent="0.25">
      <c r="A23" s="189" t="s">
        <v>120</v>
      </c>
      <c r="B23" s="190"/>
      <c r="C23" s="190"/>
      <c r="D23" s="190"/>
      <c r="E23" s="190"/>
      <c r="F23" s="191"/>
      <c r="G23" s="67">
        <f>SUM(G21:G22)</f>
        <v>3</v>
      </c>
      <c r="H23" s="44">
        <f ca="1">SUM(H21:H23)</f>
        <v>0</v>
      </c>
      <c r="I23" s="45">
        <f>AVERAGE(I21:I22)</f>
        <v>0</v>
      </c>
      <c r="J23" s="46"/>
      <c r="K23" s="47"/>
      <c r="L23" s="47"/>
      <c r="M23" s="48"/>
      <c r="N23" s="68">
        <f ca="1">SUM(N21:N23)</f>
        <v>0</v>
      </c>
      <c r="O23" s="45">
        <f>AVERAGE(O21:O22)</f>
        <v>0</v>
      </c>
      <c r="P23" s="47"/>
      <c r="Q23" s="47"/>
      <c r="R23" s="47"/>
      <c r="S23" s="48"/>
    </row>
    <row r="24" spans="1:19" x14ac:dyDescent="0.2">
      <c r="A24" s="1" t="s">
        <v>74</v>
      </c>
    </row>
    <row r="26" spans="1:19" ht="14.25" customHeight="1" x14ac:dyDescent="0.2">
      <c r="A26" s="211" t="s">
        <v>67</v>
      </c>
      <c r="B26" s="211"/>
      <c r="C26" s="211"/>
      <c r="D26" s="211"/>
      <c r="E26" s="211"/>
      <c r="F26" s="211"/>
      <c r="G26" s="211"/>
    </row>
    <row r="27" spans="1:19" ht="14.25" customHeight="1" x14ac:dyDescent="0.2">
      <c r="A27" s="213" t="s">
        <v>37</v>
      </c>
      <c r="B27" s="214"/>
      <c r="C27" s="215"/>
      <c r="D27" s="29" t="s">
        <v>134</v>
      </c>
      <c r="E27" s="211" t="s">
        <v>135</v>
      </c>
      <c r="F27" s="211"/>
      <c r="G27" s="211"/>
    </row>
    <row r="28" spans="1:19" ht="14.25" customHeight="1" x14ac:dyDescent="0.2">
      <c r="A28" s="216">
        <v>44588</v>
      </c>
      <c r="B28" s="217"/>
      <c r="C28" s="218"/>
      <c r="D28" s="30" t="s">
        <v>77</v>
      </c>
      <c r="E28" s="212" t="s">
        <v>133</v>
      </c>
      <c r="F28" s="212"/>
      <c r="G28" s="212"/>
    </row>
    <row r="29" spans="1:19" ht="31.5" customHeight="1" x14ac:dyDescent="0.2">
      <c r="A29" s="216">
        <v>44616</v>
      </c>
      <c r="B29" s="217"/>
      <c r="C29" s="218"/>
      <c r="D29" s="31" t="s">
        <v>139</v>
      </c>
      <c r="E29" s="212" t="s">
        <v>140</v>
      </c>
      <c r="F29" s="212"/>
      <c r="G29" s="212"/>
    </row>
    <row r="30" spans="1:19" x14ac:dyDescent="0.2">
      <c r="A30" s="216"/>
      <c r="B30" s="217"/>
      <c r="C30" s="218"/>
      <c r="D30" s="31"/>
      <c r="E30" s="212"/>
      <c r="F30" s="212"/>
      <c r="G30" s="212"/>
    </row>
    <row r="31" spans="1:19" x14ac:dyDescent="0.2">
      <c r="A31" s="32"/>
      <c r="B31" s="33"/>
      <c r="C31" s="33"/>
      <c r="D31" s="33"/>
      <c r="E31" s="34"/>
      <c r="F31" s="34"/>
      <c r="G31" s="34"/>
    </row>
    <row r="32" spans="1:19" x14ac:dyDescent="0.2">
      <c r="A32" s="222" t="s">
        <v>38</v>
      </c>
      <c r="B32" s="223"/>
      <c r="C32" s="222" t="s">
        <v>80</v>
      </c>
      <c r="D32" s="223"/>
      <c r="E32" s="222" t="s">
        <v>82</v>
      </c>
      <c r="F32" s="226"/>
      <c r="G32" s="223"/>
    </row>
    <row r="33" spans="1:7" x14ac:dyDescent="0.2">
      <c r="A33" s="219" t="s">
        <v>78</v>
      </c>
      <c r="B33" s="220"/>
      <c r="C33" s="219" t="s">
        <v>138</v>
      </c>
      <c r="D33" s="220"/>
      <c r="E33" s="221" t="s">
        <v>83</v>
      </c>
      <c r="F33" s="221"/>
      <c r="G33" s="36" t="s">
        <v>40</v>
      </c>
    </row>
    <row r="34" spans="1:7" x14ac:dyDescent="0.2">
      <c r="A34" s="219" t="s">
        <v>79</v>
      </c>
      <c r="B34" s="220"/>
      <c r="C34" s="224" t="s">
        <v>81</v>
      </c>
      <c r="D34" s="225"/>
      <c r="E34" s="221" t="s">
        <v>84</v>
      </c>
      <c r="F34" s="221"/>
      <c r="G34" s="36" t="s">
        <v>40</v>
      </c>
    </row>
    <row r="35" spans="1:7" x14ac:dyDescent="0.2">
      <c r="A35" s="26" t="s">
        <v>75</v>
      </c>
    </row>
  </sheetData>
  <mergeCells count="49">
    <mergeCell ref="R19:S19"/>
    <mergeCell ref="A26:G26"/>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 ref="A34:B34"/>
    <mergeCell ref="E34:F34"/>
    <mergeCell ref="A33:B33"/>
    <mergeCell ref="E33:F33"/>
    <mergeCell ref="E30:G30"/>
    <mergeCell ref="A32:B32"/>
    <mergeCell ref="C32:D32"/>
    <mergeCell ref="C33:D33"/>
    <mergeCell ref="C34:D34"/>
    <mergeCell ref="E32:G32"/>
    <mergeCell ref="A30:C30"/>
    <mergeCell ref="E27:G27"/>
    <mergeCell ref="E28:G28"/>
    <mergeCell ref="E29:G29"/>
    <mergeCell ref="A27:C27"/>
    <mergeCell ref="A28:C28"/>
    <mergeCell ref="A29:C29"/>
    <mergeCell ref="A23:F23"/>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s>
  <conditionalFormatting sqref="J23">
    <cfRule type="containsText" dxfId="11" priority="31" operator="containsText" text="Cumplimiento total">
      <formula>NOT(ISERROR(SEARCH("Cumplimiento total",J23)))</formula>
    </cfRule>
    <cfRule type="containsText" dxfId="10" priority="32" operator="containsText" text="Sin gestión">
      <formula>NOT(ISERROR(SEARCH("Sin gestión",J23)))</formula>
    </cfRule>
    <cfRule type="containsText" dxfId="9" priority="35" operator="containsText" text="Avances en la gestión">
      <formula>NOT(ISERROR(SEARCH("Avances en la gestión",J23)))</formula>
    </cfRule>
  </conditionalFormatting>
  <conditionalFormatting sqref="J22">
    <cfRule type="containsText" dxfId="8" priority="4" operator="containsText" text="Cumplimiento total">
      <formula>NOT(ISERROR(SEARCH("Cumplimiento total",J22)))</formula>
    </cfRule>
    <cfRule type="containsText" dxfId="7" priority="5" operator="containsText" text="Sin gestión">
      <formula>NOT(ISERROR(SEARCH("Sin gestión",J22)))</formula>
    </cfRule>
    <cfRule type="containsText" dxfId="6" priority="6" operator="containsText" text="Avances en la gestión">
      <formula>NOT(ISERROR(SEARCH("Avances en la gestión",J22)))</formula>
    </cfRule>
  </conditionalFormatting>
  <hyperlinks>
    <hyperlink ref="B13" r:id="rId1" xr:uid="{47939EC4-F65A-4AB3-A878-A62970F95BC8}"/>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F9DBFC24-20A7-44B1-A16F-B079BB328BF1}">
            <xm:f>NOT(ISERROR(SEARCH('Listas FUGA'!$E$5,M23)))</xm:f>
            <xm:f>'Listas FUGA'!$E$5</xm:f>
            <x14:dxf>
              <fill>
                <patternFill>
                  <bgColor rgb="FFFF0000"/>
                </patternFill>
              </fill>
            </x14:dxf>
          </x14:cfRule>
          <x14:cfRule type="containsText" priority="17" operator="containsText" id="{19876322-3151-4060-9955-F9AB5BDFDB89}">
            <xm:f>NOT(ISERROR(SEARCH('Listas FUGA'!$E$4,M23)))</xm:f>
            <xm:f>'Listas FUGA'!$E$4</xm:f>
            <x14:dxf>
              <fill>
                <patternFill>
                  <bgColor rgb="FFFFFF00"/>
                </patternFill>
              </fill>
            </x14:dxf>
          </x14:cfRule>
          <x14:cfRule type="containsText" priority="18" operator="containsText" id="{6CEB494F-C4F0-4E1A-B1C6-69CA72D6157A}">
            <xm:f>NOT(ISERROR(SEARCH('Listas FUGA'!$E$3,M23)))</xm:f>
            <xm:f>'Listas FUGA'!$E$3</xm:f>
            <x14:dxf>
              <fill>
                <patternFill>
                  <bgColor rgb="FF92D050"/>
                </patternFill>
              </fill>
            </x14:dxf>
          </x14:cfRule>
          <xm:sqref>M23 S23</xm:sqref>
        </x14:conditionalFormatting>
        <x14:conditionalFormatting xmlns:xm="http://schemas.microsoft.com/office/excel/2006/main">
          <x14:cfRule type="containsText" priority="1" operator="containsText" id="{FDF0F383-BC7B-465D-AD0D-59647A748D9E}">
            <xm:f>NOT(ISERROR(SEARCH('Listas FUGA'!$E$5,M22)))</xm:f>
            <xm:f>'Listas FUGA'!$E$5</xm:f>
            <x14:dxf>
              <fill>
                <patternFill>
                  <bgColor rgb="FFFF0000"/>
                </patternFill>
              </fill>
            </x14:dxf>
          </x14:cfRule>
          <x14:cfRule type="containsText" priority="2" operator="containsText" id="{CC721CE3-EEB5-4BC1-8C5E-160B8A711DF4}">
            <xm:f>NOT(ISERROR(SEARCH('Listas FUGA'!$E$4,M22)))</xm:f>
            <xm:f>'Listas FUGA'!$E$4</xm:f>
            <x14:dxf>
              <fill>
                <patternFill>
                  <bgColor rgb="FFFFFF00"/>
                </patternFill>
              </fill>
            </x14:dxf>
          </x14:cfRule>
          <x14:cfRule type="containsText" priority="3" operator="containsText" id="{AADA138B-6FB1-4823-BD46-07A80DD16C7C}">
            <xm:f>NOT(ISERROR(SEARCH('Listas FUGA'!$E$3,M22)))</xm:f>
            <xm:f>'Listas FUGA'!$E$3</xm:f>
            <x14:dxf>
              <fill>
                <patternFill>
                  <bgColor rgb="FF92D050"/>
                </patternFill>
              </fill>
            </x14:dxf>
          </x14:cfRule>
          <xm:sqref>M22 S22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FUGA'!$C$3:$C$14</xm:f>
          </x14:formula1>
          <xm:sqref>B11</xm:sqref>
        </x14:dataValidation>
        <x14:dataValidation type="list" allowBlank="1" showInputMessage="1" showErrorMessage="1" xr:uid="{00000000-0002-0000-0000-000001000000}">
          <x14:formula1>
            <xm:f>'Listas FUGA'!$D$3:$D$9</xm:f>
          </x14:formula1>
          <xm:sqref>B12</xm:sqref>
        </x14:dataValidation>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S22:S23 M22:M23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15" customWidth="1"/>
    <col min="3" max="3" width="22.5703125" style="16" customWidth="1"/>
    <col min="4" max="4" width="26.140625" style="20" customWidth="1"/>
    <col min="5" max="5" width="23.42578125" style="16" customWidth="1"/>
  </cols>
  <sheetData>
    <row r="2" spans="1:5" x14ac:dyDescent="0.25">
      <c r="A2" s="5" t="s">
        <v>4</v>
      </c>
      <c r="B2" s="14" t="s">
        <v>5</v>
      </c>
      <c r="C2" s="17" t="s">
        <v>9</v>
      </c>
      <c r="D2" s="19" t="s">
        <v>14</v>
      </c>
      <c r="E2" s="17" t="s">
        <v>35</v>
      </c>
    </row>
    <row r="3" spans="1:5" ht="69" customHeight="1" x14ac:dyDescent="0.25">
      <c r="A3" s="12" t="s">
        <v>44</v>
      </c>
      <c r="B3" s="12" t="s">
        <v>49</v>
      </c>
      <c r="C3" s="18" t="s">
        <v>55</v>
      </c>
      <c r="D3" s="18" t="s">
        <v>16</v>
      </c>
      <c r="E3" s="16" t="s">
        <v>41</v>
      </c>
    </row>
    <row r="4" spans="1:5" ht="45" x14ac:dyDescent="0.25">
      <c r="A4" s="12" t="s">
        <v>45</v>
      </c>
      <c r="B4" s="12" t="s">
        <v>50</v>
      </c>
      <c r="C4" s="18" t="s">
        <v>56</v>
      </c>
      <c r="D4" s="18" t="s">
        <v>17</v>
      </c>
      <c r="E4" s="16" t="s">
        <v>42</v>
      </c>
    </row>
    <row r="5" spans="1:5" ht="66" customHeight="1" x14ac:dyDescent="0.25">
      <c r="A5" s="12" t="s">
        <v>46</v>
      </c>
      <c r="B5" s="12" t="s">
        <v>51</v>
      </c>
      <c r="C5" s="18" t="s">
        <v>57</v>
      </c>
      <c r="D5" s="18" t="s">
        <v>18</v>
      </c>
      <c r="E5" s="16" t="s">
        <v>43</v>
      </c>
    </row>
    <row r="6" spans="1:5" ht="63" x14ac:dyDescent="0.25">
      <c r="A6" s="13" t="s">
        <v>47</v>
      </c>
      <c r="B6" s="12" t="s">
        <v>52</v>
      </c>
      <c r="C6" s="18" t="s">
        <v>58</v>
      </c>
      <c r="D6" s="20" t="s">
        <v>19</v>
      </c>
    </row>
    <row r="7" spans="1:5" ht="83.25" customHeight="1" x14ac:dyDescent="0.25">
      <c r="A7" s="13" t="s">
        <v>48</v>
      </c>
      <c r="B7" s="12" t="s">
        <v>53</v>
      </c>
      <c r="C7" s="18" t="s">
        <v>60</v>
      </c>
      <c r="D7" s="18" t="s">
        <v>20</v>
      </c>
    </row>
    <row r="8" spans="1:5" ht="30" x14ac:dyDescent="0.25">
      <c r="A8" s="6"/>
      <c r="B8" s="12" t="s">
        <v>54</v>
      </c>
      <c r="C8" s="18" t="s">
        <v>59</v>
      </c>
      <c r="D8" s="20" t="s">
        <v>21</v>
      </c>
    </row>
    <row r="9" spans="1:5" ht="65.25" customHeight="1" x14ac:dyDescent="0.25">
      <c r="A9" s="6"/>
      <c r="B9" s="11"/>
      <c r="C9" s="18" t="s">
        <v>61</v>
      </c>
      <c r="D9" s="20" t="s">
        <v>15</v>
      </c>
    </row>
    <row r="10" spans="1:5" ht="15.75" x14ac:dyDescent="0.25">
      <c r="A10" s="6"/>
      <c r="B10" s="11"/>
      <c r="C10" s="18" t="s">
        <v>62</v>
      </c>
    </row>
    <row r="11" spans="1:5" x14ac:dyDescent="0.25">
      <c r="C11" s="18" t="s">
        <v>63</v>
      </c>
    </row>
    <row r="12" spans="1:5" x14ac:dyDescent="0.25">
      <c r="C12" s="18" t="s">
        <v>10</v>
      </c>
    </row>
    <row r="13" spans="1:5" x14ac:dyDescent="0.25">
      <c r="C13" s="18" t="s">
        <v>11</v>
      </c>
    </row>
    <row r="14" spans="1:5" x14ac:dyDescent="0.25">
      <c r="C14" s="18"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MMORENO</cp:lastModifiedBy>
  <cp:lastPrinted>2019-08-20T15:55:46Z</cp:lastPrinted>
  <dcterms:created xsi:type="dcterms:W3CDTF">2017-08-25T21:31:59Z</dcterms:created>
  <dcterms:modified xsi:type="dcterms:W3CDTF">2022-08-31T16:25:55Z</dcterms:modified>
</cp:coreProperties>
</file>