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5345" windowHeight="4050" tabRatio="233"/>
  </bookViews>
  <sheets>
    <sheet name="PLAN DE ACCION JURIDICA 2016" sheetId="7" r:id="rId1"/>
    <sheet name="Hoja1" sheetId="3" state="hidden" r:id="rId2"/>
  </sheets>
  <definedNames>
    <definedName name="_xlnm._FilterDatabase" localSheetId="0" hidden="1">'PLAN DE ACCION JURIDICA 2016'!$A$5:$L$8</definedName>
    <definedName name="_xlnm.Print_Area" localSheetId="0">'PLAN DE ACCION JURIDICA 2016'!$A$1:$T$26</definedName>
    <definedName name="_xlnm.Print_Titles" localSheetId="0">'PLAN DE ACCION JURIDICA 2016'!$6:$7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4" i="7"/>
  <c r="L12"/>
  <c r="L15"/>
  <c r="L13"/>
  <c r="L11"/>
</calcChain>
</file>

<file path=xl/sharedStrings.xml><?xml version="1.0" encoding="utf-8"?>
<sst xmlns="http://schemas.openxmlformats.org/spreadsheetml/2006/main" count="247" uniqueCount="177">
  <si>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</si>
  <si>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</si>
  <si>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</si>
  <si>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</si>
  <si>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</si>
  <si>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</si>
  <si>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</si>
  <si>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</si>
  <si>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</si>
  <si>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</si>
  <si>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</si>
  <si>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</si>
  <si>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</si>
  <si>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</si>
  <si>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</si>
  <si>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</si>
  <si>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</si>
  <si>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</si>
  <si>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</si>
  <si>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</si>
  <si>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</si>
  <si>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</si>
  <si>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</si>
  <si>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</si>
  <si>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</si>
  <si>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</si>
  <si>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</si>
  <si>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</si>
  <si>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</si>
  <si>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</si>
  <si>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</si>
  <si>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</si>
  <si>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</si>
  <si>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</si>
  <si>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</si>
  <si>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</si>
  <si>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</si>
  <si>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</si>
  <si>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</si>
  <si>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</si>
  <si>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</si>
  <si>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</si>
  <si>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</si>
  <si>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</si>
  <si>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</si>
  <si>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t>Número de conceptos jurídicos emitidos / Número de conceptos jurídicos solicitados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</si>
  <si>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</si>
  <si>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</si>
  <si>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</si>
  <si>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</si>
  <si>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</si>
  <si>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</si>
  <si>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</si>
  <si>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</si>
  <si>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Actas del Comité de Conciliación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</si>
  <si>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</si>
  <si>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</si>
  <si>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</si>
  <si>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A la fecha se ha realizado un comité de conciliación el 26 de mayo de 2015, se tiene proyectado otro para el mes de agosto de 2015.</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</si>
  <si>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</si>
  <si>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</si>
  <si>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</si>
  <si>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</si>
  <si>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SEGUIMIENTO   DICIEMBRE DE 2015</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</si>
  <si>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</si>
  <si>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</si>
  <si>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Santiago Echeverri
Asesor de Planeación</t>
  </si>
  <si>
    <t xml:space="preserve"> mapa de riesgos actualizado</t>
  </si>
  <si>
    <t>Gestión Contractual</t>
  </si>
  <si>
    <t xml:space="preserve">Plan Anual de Adquisiciones
</t>
  </si>
  <si>
    <t>Jefe Oficina Asesora Jurídica y Profesional Especializado de Contratación</t>
  </si>
  <si>
    <t>Jefe Oficina Asesora Jurídica y Equipo Oficina Asesora Juridica</t>
  </si>
  <si>
    <t>Objetivo estratégico
(Elegir de la lista)</t>
  </si>
  <si>
    <t>Meta entidad
(Elegir de la lista)</t>
  </si>
  <si>
    <t>Proceso relacionado
(Elegir de la lista)</t>
  </si>
  <si>
    <t>Recursos
(Financieros, técnicos o humanos)</t>
  </si>
  <si>
    <t xml:space="preserve">DEPENDENCIA: </t>
  </si>
  <si>
    <t>OFICINA ASESORA JURÍDICA</t>
  </si>
  <si>
    <r>
      <t xml:space="preserve">A la fecha  el area jurídica  está atendiendo  las acciones  interpuestas de la siguiente manera:
</t>
    </r>
    <r>
      <rPr>
        <b/>
        <sz val="12"/>
        <color theme="1"/>
        <rFont val="Arial"/>
        <family val="2"/>
      </rPr>
      <t>Procesos judiciales que se llevan en el SIPROJ.</t>
    </r>
    <r>
      <rPr>
        <sz val="12"/>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2"/>
        <color theme="1"/>
        <rFont val="Arial"/>
        <family val="2"/>
      </rPr>
      <t>Procesos cerrados:</t>
    </r>
    <r>
      <rPr>
        <sz val="12"/>
        <color theme="1"/>
        <rFont val="Arial"/>
        <family val="2"/>
      </rPr>
      <t xml:space="preserve">
1. Se cerró el  proceso  de  Noticia criminal por el hurto del libro rojo más rojo.
</t>
    </r>
    <r>
      <rPr>
        <b/>
        <sz val="12"/>
        <color theme="1"/>
        <rFont val="Arial"/>
        <family val="2"/>
      </rPr>
      <t>Procesos nuevos</t>
    </r>
    <r>
      <rPr>
        <sz val="12"/>
        <color theme="1"/>
        <rFont val="Arial"/>
        <family val="2"/>
      </rPr>
      <t xml:space="preserve">
1.. Noticia criminal pérdida de microfonos .
2.Investigacion de la fiscalia  222 seccional. 
</t>
    </r>
  </si>
  <si>
    <t xml:space="preserve">                                       PLAN DE ACCIÓN OFICINA ASESORA JURIDICA -  2017</t>
  </si>
  <si>
    <t xml:space="preserve">Actas Comité de Conciliación </t>
  </si>
  <si>
    <t>Jefe Oficina Asesora Jurídica y Profesional especializado 
Profesional Especializado de Contratación</t>
  </si>
  <si>
    <t>Jefe Oficina Asesora Jurídica y profesional especializado 
Profesional Especializado de Contratación</t>
  </si>
  <si>
    <t>Asistir la Secretaría técnica del Comité de Contratación</t>
  </si>
  <si>
    <t xml:space="preserve">Realizar  todos los comites de contratación solicitados según la necesidad de la Entidad. </t>
  </si>
  <si>
    <t>Jefe Oficina Asesora Jurídica y Profesional Especializado 
Profesional Especializado de Contratación</t>
  </si>
  <si>
    <t>Atender el cien por ciento (100%) de las consultas en materia jurídica que sean solicitadas.</t>
  </si>
  <si>
    <t xml:space="preserve">Jefe Oficina Asesora Jurídica y profesional especializado </t>
  </si>
  <si>
    <t>Conceptos jurídicos emitidos 
Correos electrónicos</t>
  </si>
  <si>
    <t>Procesos contractuales adelantados y Contratos suscritos
Solicitudes de contratación</t>
  </si>
  <si>
    <t xml:space="preserve">Emitir por escrito los conceptos jurídicos que sean requeridos por la Dirección o por las demás áreas de la Entidad,  asesorar y acompañar juridicamente a las  distintas dependencias cuando sea previamente requerido. </t>
  </si>
  <si>
    <t>Asesorar y adelantar los procesos de contratación de bienes y servicios que le sean requeridos por las dependencias, de acuerdo con la ley, lo previsto en el Plan Anual de  adquisiciones  y el Manual de Contratación de la Fundación.</t>
  </si>
  <si>
    <t xml:space="preserve">Adelantar el  cien por ciento (100%)  de los procesos contractuales solicitados, que cumplan con la normatividad vigente y los procedimientos establecidos en la Entidad. </t>
  </si>
  <si>
    <t>Representación  Judicial</t>
  </si>
  <si>
    <t xml:space="preserve">Atender el 100% de las acciones judiciales </t>
  </si>
  <si>
    <t>Número de acciones judiciales atendidas / Número de acciones judiciales y acciones interpuestas</t>
  </si>
  <si>
    <t xml:space="preserve">Jefe Oficina Asesora Jurídica y Profesional Especializado </t>
  </si>
  <si>
    <t>Verificación en el SIG</t>
  </si>
  <si>
    <t>Jefe Oficina Asesora Jurídica , Profesional Especializado</t>
  </si>
  <si>
    <t>SIG</t>
  </si>
  <si>
    <t xml:space="preserve">Jefe Oficina Asesora Jurídica , Profesional Especializado </t>
  </si>
  <si>
    <t xml:space="preserve">Número de procesos contractuales tramitados / Número de procesos contratuales solicitados </t>
  </si>
  <si>
    <t>Atender todos los procesos,  acciones judiciales, extrajudiciales, y las interpuestas por terceros en contra de la Entidad, asi como las acciones que deba interponder la Entidad</t>
  </si>
  <si>
    <t>Número de comités de conciliación Realizados / Número de comités convocados</t>
  </si>
  <si>
    <t>Realizar por los menos cuatro (4)  actividades de divulgación  en Comité de Conciliación de la entidad.</t>
  </si>
  <si>
    <t>Seguimiento  a junio de 2017</t>
  </si>
  <si>
    <t>Resultado Indicador de Cumplimiento a diciembre 2017</t>
  </si>
  <si>
    <t>SEGUIMIENTO A  DICIEMBRE 31 DE 2017</t>
  </si>
  <si>
    <t>En el marco de los Conversatorios de Contratación, se adelantará con la comunidad institucioanl actividades de formacioón en torno a la gestión contractual de la entidad y el Manual de Contratación, los procedimientos y formatos relacionados.</t>
  </si>
  <si>
    <t>Realizar   por lo menos cuatro (4)  actividades de formación  a la comunidad institucional, sobre temas contractuales y de aplicación del  Manual de Contratación.</t>
  </si>
  <si>
    <t>Realizar por los menos cuatro actividades de formación.</t>
  </si>
  <si>
    <t>Publicar una vez al mes el PAA actualizado en los portales respectivos.</t>
  </si>
  <si>
    <t>Publicación del PAA actualizado en los portales respectivos.</t>
  </si>
  <si>
    <t>4). Dirigir y/o ejercer, cuando la necesidad del servicio lo requiera la defensa judicial en los procesos litigiosos que se adelanten en contra de la entidad o en los que este intervenga coma demandante a como tercero interviniente a coadyuvante, conforme a la normativa vigente.
5). Asesorar a la alta dirección y orientar la unidad de criterio en materia de contratación en la entidad en el desarrollo de las diferentes etapas y actividades del proceso contractual de conforrriidad con las politicas institucionales y la normativa vigente.
6). Asesorar y dirigir el desarrollo del proceso contractual de la fundaciôn segün Ia establecido par la ley y el manual de contratación de la entidad.
7). Dirigir y controlar la sustanciaciôn de los recursos relacionados con el agotamiento de la via gubernativa ante la Fundación siguiendo Ia normativa vigente.
8). Notificar y comunicar los actos administrativos expedidos por la entidad y que sean de su competencia cumpliendo con Ia normatividad vigente.
9). Revisar los proyectos de fallos de segunda instancia de los procesos disciplinarios que se adelanten contra los servidores y ex servidores públicos de la entidad, de conformidad con la normatividad vigente.
10).Definir y dirigir el plan de acción, los programas, proyectos y las estrategias de la dependencia que se adecuen con las polIticas y misión de la entidad.
11).Resolver las consultas jurIdicas que formulen las diferentes areas de la entidad de acuerdo con la norma y los tiempos establecidos.
12).Revisar e informar al Director General sobre las demandas que se instauren en contra de los intereses de Ia entidad o en los que deba hacerse parte
como demandante en condiciones de oportunidad.
13). Las demás funciones que le sean asignadas por su jefe inmediato y que correspondan a la naturaleza del empleo.</t>
  </si>
  <si>
    <t>Según Manual específico de funciones y competencias laborales, Resolución 145 del 25 de Agosto de 2016:
Propósito principal del cargo: Dirigir los procesos de asesoria juridica, defensa judicial y gestiôn contractual de la Entidad para la toma de decisiones, el cumplimiento de los objetivos misionales de la entidad y la prevención del daño antijuridico en el marco normativo viqente.
Funciones:
1). Dirigir y controlar las actividades de la Gestión Juridica de la entidad, conforme con la normatividad vigente y los lineamientos del Director General.
2). Definir criterios y lineamientos juridicos para la expediciôn de conceptos y autorizaciones que deba expedir la Fundación, de acuerdo a la normatividad vigente.
3). Asesorar a la Dirección General y las dependencias de la institución en el conocimiento, revision y tramite de conceptos, resoluciones y asesorias de los asuntos jurIdicos que le corresponda resolver, que comprometan la posicion juridica institucional en el marco normativo vigente.</t>
  </si>
  <si>
    <t>Socializar en el Comité de Conciliación los lineamientos para  el desarrollo y protección de la defensa judicial de la entidad.</t>
  </si>
  <si>
    <t>Jefe y Profesional Especializado de Oficina Asesora Jurídica
Profesional Especializado de Contratación</t>
  </si>
  <si>
    <t>Diciembre 2017</t>
  </si>
  <si>
    <t>Junio 2017</t>
  </si>
  <si>
    <t>12 pubicaciones del PAA actualizado en los portales respectivos.</t>
  </si>
  <si>
    <t>Número de comités de contratación realizados  / Número de comités realizados solicitados  o convocados</t>
  </si>
  <si>
    <t>Realizar por lo menos  uno (1)  Comité de conciliacion al mes.</t>
  </si>
  <si>
    <t>Hojas de vida con seguimiento de los indicadores del proceso</t>
  </si>
  <si>
    <t>PILAR ÁVILA REYES</t>
  </si>
  <si>
    <t>Jefe Oficina Asesora Jurídica</t>
  </si>
  <si>
    <t>Revisar la documentación del proceso a cargo y generar acciones de optimización.</t>
  </si>
  <si>
    <t>Realizar como minimo dos accciones de optimización de la documentación del proceso a cargo. (Procedimiento y formato)</t>
  </si>
  <si>
    <t>No. De acciones de optimización de la documentación del proceso a cargo / 2.</t>
  </si>
  <si>
    <t xml:space="preserve">Ejectuar las acciones correctivas, preventivas y de mejora, derivadas de las auditorias internas y externas realizadas. </t>
  </si>
  <si>
    <t>Gestionar en un 90% las acciones del plan de acción de las acciones correctivas, preventivas y de mejora derivadas de las auditorias internas, externas realizadas y situaciones presentadas en el día a día.</t>
  </si>
  <si>
    <t>Número de acciones  del plan de acción de las acciones correctivas, preventivas y de mejora gestionadas (cerradas) / total de las aciones del plan de acción de las acciones correctivas, preventivas o acción de mejora gestionadas en el área.</t>
  </si>
  <si>
    <t>Actualizar el mapa de riesgos del Proceso.</t>
  </si>
  <si>
    <t>Revisar y actualizar el mapa de riesgos del proceso, con base en la guía de administración de riesgos.</t>
  </si>
  <si>
    <t>Mapa de riesgos actualizado.</t>
  </si>
  <si>
    <t xml:space="preserve">Hacer seguimiento a los indicadores de gestión registrados en el proceso y generar acciones para lograr su cuplimiento. </t>
  </si>
  <si>
    <t>Lograr el 95 % en el cumplimiento de los indicadores propuestos.</t>
  </si>
  <si>
    <t>Promedio del cumplimiento de los indicadores del proceso.</t>
  </si>
  <si>
    <t>Resultado Indicador</t>
  </si>
  <si>
    <t>Soporte de Verificación</t>
  </si>
  <si>
    <t>Actas de Comité de Conciliación</t>
  </si>
  <si>
    <t>Durante el primer semestre de 2017 se realizarón los siguientes Comites de Concialición:
03-02-2017
10-03-2017
31-03-2017
21-04-2017
28-04-2017
25-05-2017
31-05-2017
13-06-2017
16-06-2017
29-06-2017</t>
  </si>
  <si>
    <t>Durante el primer semestre de 2017 se realizarón las siguientes actividades de formación en temas contractuales y de manual de contratación:
17-02-2017 Socialización formatos y manual de contratación
14-03-2017 Capacitación liquidación de contratos
01-04-2017 Evaluación en los procesos contractuales
30-05-2017 Riesgos en la contratación
30-06-2017 Gestión contractual y supervisión</t>
  </si>
  <si>
    <t>Listados de asistencia</t>
  </si>
  <si>
    <t>A la fecha se han publicado seis versiones mensuales del plan anual de adquisiciones , los cuales se encuentran publicados en el portal de Colombia Compra Eficiente SECOP y página WEB de la entidad.</t>
  </si>
  <si>
    <t>Portales actualizados</t>
  </si>
  <si>
    <t>Se realizó comité de contratación el día 10 de marzo de 2017 por solicitud de la Jefe de la Oficina Asesora Jurídica</t>
  </si>
  <si>
    <t>Acta de Reunión y Listadoo de Asistencia</t>
  </si>
  <si>
    <t>En el primer semestre de la vigencia se atendieron las dos solicitudes de conceptos jurídicos requeridas</t>
  </si>
  <si>
    <t>Expediente de conceptos jurídicos creado en ORFEO-GPL</t>
  </si>
  <si>
    <t>En el primer semestre se atendieron 77 procesos contractuales</t>
  </si>
  <si>
    <t>Portal de Contratación SECOP
Expedientes en ORFEO-GPL
Carpetas Físicas</t>
  </si>
  <si>
    <t>Durante el primer semestre de 2017 se atendió una acción judicial</t>
  </si>
  <si>
    <t>Sistema de Información de Procesos Judiciales SIPROJWEB
Cuadro Reporte de Procesos Judiciales
Carpetas Físicas</t>
  </si>
  <si>
    <t>Actas de Reunión y Caracterización del Proceso</t>
  </si>
  <si>
    <t>En el primer semestre se actualizó el mapa de riesgos de gestión contractual</t>
  </si>
  <si>
    <t>Mapa de Riesgos Actualizado</t>
  </si>
  <si>
    <t>El promedio de cumplimiento de los indicadores de Gestión Contractual se encuentra al 100%</t>
  </si>
  <si>
    <t>Hoja de Vida de Indicadores actualizada a Junio 2017</t>
  </si>
  <si>
    <t>El proceso presenta una acción correctiva abierta vencida, de la cual se solicitrá cierre ante la Oficina de Control Interno</t>
  </si>
  <si>
    <t>Durante el segundo semestre de 2017 se realizarón las siguientes actividades de formación en temas contractuales y de manual de contratación:
20-10-2017 Socialización del "Congreso Coombiano de Derecho Procesal 2017" y se fortaleció el tema de supervisión de los contratos. 
07-12-2017 Capacitación del contenido de las garantías en la contratación con el apoyo del corredor de seguros.</t>
  </si>
  <si>
    <t>Listados de Asistencia</t>
  </si>
  <si>
    <t>Durante el segundo semestre de 2017 se realizarón los siguientes Comites de Concialición:
31-07-2017
29-09-2017
17-10-2017
31-10-2017
17-11-2017
28-11-2017</t>
  </si>
  <si>
    <t>NO APLICA</t>
  </si>
  <si>
    <t>Durante el segundo semestre 2017 no se realizarón comités de contratación</t>
  </si>
  <si>
    <t>Con la Oficina de Planeación se han realizado mesas de trabajo para la optimización del proceso en donde a la Fecha se Formalizo la caracterización y se avanzo en la Revisión del procedimiento Gestón Precontractual.
Además en el proximo Comité del SIG se presentará la propuesta para fusionar el proceso de Asesoría Jurídica con el de Gestión Contractual.</t>
  </si>
  <si>
    <t>Intranet institucional
http://intranet.fuga.gov.co/documentacion-sig</t>
  </si>
  <si>
    <t>Esta actividad se ejecuto durante el primer semestre 2017</t>
  </si>
  <si>
    <t>Se establece a traves de acta de reunión del 21 de julio de 2017, respuesta sobre actividades que se encontraban pendientes por desarrollar con relación a la acción N°13 de 2016, las evidencias del desarrollo de las actividades allí mencionadas se adjuntan a la acción y se propone cierre de la misma a control interno.</t>
  </si>
  <si>
    <t>Acción incluida en carpeta compartida Gestión Documental y acta de reunión</t>
  </si>
  <si>
    <t>Hoja de Vida de Indicadores actualizada a Diciembre 31 de 2017</t>
  </si>
  <si>
    <t>En el segundo semestre de 2017 se atendieron las 52 solicitudes que se realizarón a esta Oficina en relación con los procesos contractuales.</t>
  </si>
  <si>
    <t>A la fecha se han publicado las 5 versiones del Plan Anual de Adquisicones, de las cuales se publica el consolidado de las modificaciones del mes anterior en el segundo semestre.
Nota. Hasta la fecha del presente informe se ha cumplido a cabalidad con el 100% de la actividad por cuanto la publicación es mes vencido y se han publicado hasta noviembre.</t>
  </si>
  <si>
    <t>Durante el segundo semestre 2017 se emitio un concepto jurídico sobre la motocicleta modelo 1997.</t>
  </si>
  <si>
    <t>Concepto emitido con Orfeo No. 20171300039123. Expediente conceptos jurídicos de Orfeo.</t>
  </si>
  <si>
    <t>Durante el segundo semestre de 2017 se convocaron 12 comites y realizarón 11 comites porque para el del día 31-08-2017 no hubo quorum, los fechas de los Comites de Concialición son los siguientes: 
25-07-2017
31-07-2017
17-08-2017
31-08-2017
18-09-2017
29-09-2017
17-10-2017
31-10-2017
17-11-2017
28-11-2017
05-12-2017
19-12-2017</t>
  </si>
  <si>
    <t>Durante el segundo semestre del año 2017 se atendieron las seis (6) acciones judiciales en curso que tiene la entidad. Dentro de las cuales hay una (1) acción nueva.</t>
  </si>
  <si>
    <t xml:space="preserve">Se continuo con las mesas de trabajo para la optimización de la documentación de la Oficina Asesora Jurídica junto con la Oficina Asesora de Planeación, dando com resultado la fusión de los procesos Asesoría Jurídica y Gestión Contractual.
Nota: En lo que resta del año se debe ajustar por lo menos un (1) formato, en razón a la implementación del Secop 2, cuando este avalado se cumplirá al 100%. </t>
  </si>
</sst>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1">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4"/>
      <name val="Arial"/>
      <family val="2"/>
    </font>
    <font>
      <sz val="12"/>
      <color theme="1"/>
      <name val="Arial"/>
      <family val="2"/>
    </font>
    <font>
      <b/>
      <sz val="14"/>
      <name val="Arial"/>
      <family val="2"/>
    </font>
    <font>
      <b/>
      <sz val="12"/>
      <color theme="1"/>
      <name val="Arial"/>
      <family val="2"/>
    </font>
    <font>
      <sz val="12"/>
      <color theme="0"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style="hair">
        <color indexed="8"/>
      </top>
      <bottom/>
      <diagonal/>
    </border>
    <border>
      <left/>
      <right/>
      <top/>
      <bottom style="medium">
        <color indexed="64"/>
      </bottom>
      <diagonal/>
    </border>
  </borders>
  <cellStyleXfs count="9">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83">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0" fillId="0" borderId="0" xfId="0" applyFill="1" applyAlignment="1"/>
    <xf numFmtId="0" fontId="0" fillId="0" borderId="0" xfId="0" applyFill="1"/>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0" fontId="8" fillId="0" borderId="2" xfId="0" applyFont="1" applyBorder="1" applyAlignment="1">
      <alignment horizontal="left" vertical="center" wrapText="1"/>
    </xf>
    <xf numFmtId="0" fontId="4" fillId="0" borderId="5" xfId="0" applyFont="1" applyBorder="1" applyAlignment="1">
      <alignment horizontal="justify" vertical="center" wrapText="1"/>
    </xf>
    <xf numFmtId="0" fontId="4" fillId="0" borderId="5" xfId="0" applyFont="1" applyFill="1" applyBorder="1" applyAlignment="1">
      <alignment horizontal="justify" vertical="center" wrapText="1"/>
    </xf>
    <xf numFmtId="164" fontId="4" fillId="3" borderId="5" xfId="7"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8" fillId="0" borderId="11" xfId="0" applyFont="1" applyBorder="1" applyAlignment="1">
      <alignment horizontal="left" vertical="center" wrapText="1"/>
    </xf>
    <xf numFmtId="0" fontId="3" fillId="2" borderId="9" xfId="3" applyNumberFormat="1" applyFont="1" applyFill="1" applyBorder="1" applyAlignment="1" applyProtection="1">
      <alignment horizontal="center" vertical="center" wrapText="1"/>
    </xf>
    <xf numFmtId="0" fontId="3" fillId="2" borderId="2" xfId="3" applyNumberFormat="1" applyFont="1" applyFill="1" applyBorder="1" applyAlignment="1" applyProtection="1">
      <alignment horizontal="center" vertical="center" textRotation="90" wrapText="1"/>
    </xf>
    <xf numFmtId="0" fontId="3" fillId="2"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4" borderId="5" xfId="3" applyNumberFormat="1" applyFont="1" applyFill="1" applyBorder="1" applyAlignment="1" applyProtection="1">
      <alignment horizontal="center" vertical="center" wrapText="1"/>
    </xf>
    <xf numFmtId="0" fontId="4" fillId="0" borderId="9" xfId="0"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4" borderId="1" xfId="0" applyFont="1" applyFill="1" applyBorder="1" applyAlignment="1">
      <alignment horizontal="justify" vertical="center" wrapText="1"/>
    </xf>
    <xf numFmtId="9" fontId="4" fillId="4" borderId="2"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5" xfId="0" applyFont="1" applyFill="1" applyBorder="1" applyAlignment="1">
      <alignment vertical="center" wrapText="1"/>
    </xf>
    <xf numFmtId="0" fontId="4" fillId="0" borderId="0" xfId="0" applyFont="1" applyAlignment="1">
      <alignment vertical="center" wrapText="1"/>
    </xf>
    <xf numFmtId="0" fontId="7" fillId="0" borderId="9"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9" fontId="7" fillId="4"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3" borderId="5" xfId="0" applyFont="1" applyFill="1" applyBorder="1" applyAlignment="1">
      <alignment vertical="center" wrapText="1"/>
    </xf>
    <xf numFmtId="0" fontId="7" fillId="0" borderId="0" xfId="0" applyFont="1" applyAlignment="1">
      <alignment vertical="center" wrapText="1"/>
    </xf>
    <xf numFmtId="0" fontId="7" fillId="0" borderId="5" xfId="0" applyFont="1" applyFill="1" applyBorder="1" applyAlignment="1">
      <alignment vertical="center" wrapText="1"/>
    </xf>
    <xf numFmtId="0" fontId="7" fillId="0" borderId="9"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Fill="1" applyBorder="1" applyAlignment="1">
      <alignment vertical="center" wrapText="1"/>
    </xf>
    <xf numFmtId="0" fontId="7" fillId="0" borderId="5" xfId="0" applyFont="1" applyFill="1" applyBorder="1" applyAlignment="1">
      <alignment horizontal="justify" vertical="center" wrapText="1"/>
    </xf>
    <xf numFmtId="0" fontId="4" fillId="0" borderId="5" xfId="0" applyFont="1" applyBorder="1" applyAlignment="1">
      <alignment horizontal="justify" vertical="center"/>
    </xf>
    <xf numFmtId="49" fontId="4" fillId="3" borderId="5"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7" fillId="0" borderId="5" xfId="0" applyFont="1" applyBorder="1" applyAlignment="1">
      <alignment horizontal="justify" vertical="center" wrapText="1"/>
    </xf>
    <xf numFmtId="165" fontId="4" fillId="0" borderId="5" xfId="0" applyNumberFormat="1"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0" fontId="4" fillId="0" borderId="5" xfId="3" applyNumberFormat="1" applyFont="1" applyFill="1" applyBorder="1" applyAlignment="1" applyProtection="1">
      <alignment horizontal="center" vertical="center" wrapText="1"/>
    </xf>
    <xf numFmtId="0" fontId="4" fillId="0" borderId="5"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9" fontId="7" fillId="0" borderId="8" xfId="8" applyFont="1" applyBorder="1" applyAlignment="1">
      <alignment horizontal="center" vertical="center" wrapText="1"/>
    </xf>
    <xf numFmtId="9" fontId="4" fillId="0" borderId="8" xfId="8" applyFont="1" applyBorder="1" applyAlignment="1">
      <alignment horizontal="center" vertical="center" wrapText="1"/>
    </xf>
    <xf numFmtId="0" fontId="7" fillId="3" borderId="5" xfId="0" applyFont="1" applyFill="1" applyBorder="1" applyAlignment="1">
      <alignment horizontal="center" vertical="center" wrapText="1"/>
    </xf>
    <xf numFmtId="0" fontId="1" fillId="0" borderId="5" xfId="0" applyFont="1" applyBorder="1" applyAlignment="1">
      <alignment horizontal="center" vertical="center" wrapText="1"/>
    </xf>
    <xf numFmtId="9" fontId="4" fillId="0" borderId="5" xfId="0" applyNumberFormat="1" applyFont="1" applyFill="1" applyBorder="1" applyAlignment="1">
      <alignment horizontal="center" vertical="center" wrapText="1"/>
    </xf>
    <xf numFmtId="9" fontId="7" fillId="3" borderId="5" xfId="0" applyNumberFormat="1"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5" xfId="0" applyBorder="1" applyAlignment="1">
      <alignment horizontal="center" vertical="center" wrapText="1"/>
    </xf>
    <xf numFmtId="0" fontId="3" fillId="4" borderId="14" xfId="3"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2" borderId="5" xfId="3" applyNumberFormat="1" applyFont="1" applyFill="1" applyBorder="1" applyAlignment="1" applyProtection="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5" xfId="0" applyFont="1" applyBorder="1" applyAlignment="1">
      <alignment vertical="center" wrapText="1"/>
    </xf>
    <xf numFmtId="0" fontId="3" fillId="0" borderId="7"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2" borderId="2" xfId="3" applyNumberFormat="1" applyFont="1" applyFill="1" applyBorder="1" applyAlignment="1" applyProtection="1">
      <alignment horizontal="center" vertical="center" wrapText="1"/>
    </xf>
    <xf numFmtId="0" fontId="3" fillId="2" borderId="10" xfId="3" applyNumberFormat="1" applyFont="1" applyFill="1" applyBorder="1" applyAlignment="1" applyProtection="1">
      <alignment horizontal="center" vertical="center" wrapText="1"/>
    </xf>
    <xf numFmtId="0" fontId="3" fillId="2" borderId="9" xfId="3" applyNumberFormat="1" applyFont="1" applyFill="1" applyBorder="1" applyAlignment="1" applyProtection="1">
      <alignment horizontal="center" vertical="center" wrapText="1"/>
    </xf>
  </cellXfs>
  <cellStyles count="9">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 name="Porcentual"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2337085</xdr:colOff>
      <xdr:row>0</xdr:row>
      <xdr:rowOff>103909</xdr:rowOff>
    </xdr:from>
    <xdr:to>
      <xdr:col>1</xdr:col>
      <xdr:colOff>666749</xdr:colOff>
      <xdr:row>0</xdr:row>
      <xdr:rowOff>1328738</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37085" y="103909"/>
          <a:ext cx="2377789" cy="12248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pageSetUpPr fitToPage="1"/>
  </sheetPr>
  <dimension ref="A1:T26"/>
  <sheetViews>
    <sheetView tabSelected="1" zoomScale="60" zoomScaleNormal="60" zoomScaleSheetLayoutView="55" zoomScalePageLayoutView="150" workbookViewId="0">
      <selection activeCell="B2" sqref="B2:N2"/>
    </sheetView>
  </sheetViews>
  <sheetFormatPr baseColWidth="10" defaultColWidth="11.42578125" defaultRowHeight="12.75"/>
  <cols>
    <col min="1" max="1" width="60.7109375" style="1" customWidth="1"/>
    <col min="2" max="2" width="25.140625" style="1" customWidth="1"/>
    <col min="3" max="3" width="20.7109375" style="1" customWidth="1"/>
    <col min="4" max="4" width="53.140625" style="1" customWidth="1"/>
    <col min="5" max="5" width="37" style="1" customWidth="1"/>
    <col min="6" max="6" width="33.140625" style="1" customWidth="1"/>
    <col min="7" max="7" width="14.42578125" style="1" customWidth="1"/>
    <col min="8" max="8" width="50.42578125" style="1" customWidth="1"/>
    <col min="9" max="9" width="21" style="1" customWidth="1"/>
    <col min="10" max="10" width="38.28515625" style="1" customWidth="1"/>
    <col min="11" max="11" width="59.5703125" style="1" hidden="1" customWidth="1"/>
    <col min="12" max="12" width="12" style="1" hidden="1" customWidth="1"/>
    <col min="13" max="13" width="64.28515625" style="1" hidden="1" customWidth="1"/>
    <col min="14" max="14" width="7.28515625" style="1" hidden="1" customWidth="1"/>
    <col min="15" max="15" width="84" style="1" hidden="1" customWidth="1"/>
    <col min="16" max="16" width="23" style="1" hidden="1" customWidth="1"/>
    <col min="17" max="17" width="55.85546875" style="1" hidden="1" customWidth="1"/>
    <col min="18" max="18" width="58.28515625" style="1" customWidth="1"/>
    <col min="19" max="19" width="35.7109375" style="1" customWidth="1"/>
    <col min="20" max="20" width="35.42578125" style="1" customWidth="1"/>
    <col min="21" max="16384" width="11.42578125" style="1"/>
  </cols>
  <sheetData>
    <row r="1" spans="1:20" ht="118.5" customHeight="1">
      <c r="A1" s="76" t="s">
        <v>79</v>
      </c>
      <c r="B1" s="76"/>
      <c r="C1" s="76"/>
      <c r="D1" s="76"/>
      <c r="E1" s="76"/>
      <c r="F1" s="76"/>
      <c r="G1" s="76"/>
      <c r="H1" s="76"/>
      <c r="I1" s="76"/>
      <c r="J1" s="76"/>
      <c r="K1" s="76"/>
      <c r="L1" s="76"/>
      <c r="M1" s="76"/>
      <c r="N1" s="76"/>
    </row>
    <row r="2" spans="1:20" ht="63" customHeight="1">
      <c r="A2" s="11" t="s">
        <v>2</v>
      </c>
      <c r="B2" s="77" t="s">
        <v>48</v>
      </c>
      <c r="C2" s="78"/>
      <c r="D2" s="78"/>
      <c r="E2" s="78"/>
      <c r="F2" s="78"/>
      <c r="G2" s="78"/>
      <c r="H2" s="78"/>
      <c r="I2" s="78"/>
      <c r="J2" s="78"/>
      <c r="K2" s="78"/>
      <c r="L2" s="78"/>
      <c r="M2" s="78"/>
      <c r="N2" s="79"/>
    </row>
    <row r="3" spans="1:20" ht="65.25" customHeight="1">
      <c r="A3" s="11" t="s">
        <v>3</v>
      </c>
      <c r="B3" s="77" t="s">
        <v>0</v>
      </c>
      <c r="C3" s="78"/>
      <c r="D3" s="78"/>
      <c r="E3" s="78"/>
      <c r="F3" s="78"/>
      <c r="G3" s="78"/>
      <c r="H3" s="78"/>
      <c r="I3" s="78"/>
      <c r="J3" s="78"/>
      <c r="K3" s="78"/>
      <c r="L3" s="78"/>
      <c r="M3" s="78"/>
      <c r="N3" s="79"/>
    </row>
    <row r="4" spans="1:20" s="3" customFormat="1" ht="33" customHeight="1">
      <c r="A4" s="22" t="s">
        <v>76</v>
      </c>
      <c r="B4" s="73" t="s">
        <v>77</v>
      </c>
      <c r="C4" s="73"/>
      <c r="D4" s="73"/>
      <c r="E4" s="4"/>
      <c r="F4" s="4"/>
      <c r="G4" s="4"/>
      <c r="H4" s="4"/>
      <c r="I4" s="4"/>
      <c r="J4" s="4"/>
      <c r="K4" s="5"/>
      <c r="L4" s="5"/>
      <c r="M4" s="5"/>
      <c r="N4" s="5"/>
    </row>
    <row r="5" spans="1:20" s="3" customFormat="1" ht="263.25" customHeight="1">
      <c r="A5" s="18" t="s">
        <v>5</v>
      </c>
      <c r="B5" s="69" t="s">
        <v>114</v>
      </c>
      <c r="C5" s="70"/>
      <c r="D5" s="70"/>
      <c r="E5" s="71"/>
      <c r="F5" s="72" t="s">
        <v>113</v>
      </c>
      <c r="G5" s="72"/>
      <c r="H5" s="72"/>
      <c r="I5" s="72"/>
      <c r="J5" s="72"/>
      <c r="K5" s="5"/>
      <c r="L5" s="5"/>
      <c r="M5" s="5"/>
    </row>
    <row r="6" spans="1:20" s="2" customFormat="1" ht="24" customHeight="1">
      <c r="A6" s="68" t="s">
        <v>72</v>
      </c>
      <c r="B6" s="68" t="s">
        <v>73</v>
      </c>
      <c r="C6" s="68" t="s">
        <v>74</v>
      </c>
      <c r="D6" s="68" t="s">
        <v>7</v>
      </c>
      <c r="E6" s="68" t="s">
        <v>8</v>
      </c>
      <c r="F6" s="68" t="s">
        <v>1</v>
      </c>
      <c r="G6" s="68" t="s">
        <v>6</v>
      </c>
      <c r="H6" s="68" t="s">
        <v>75</v>
      </c>
      <c r="I6" s="68" t="s">
        <v>4</v>
      </c>
      <c r="J6" s="68" t="s">
        <v>44</v>
      </c>
      <c r="K6" s="81" t="s">
        <v>55</v>
      </c>
      <c r="L6" s="82"/>
      <c r="M6" s="80" t="s">
        <v>63</v>
      </c>
      <c r="N6" s="81"/>
      <c r="O6" s="21" t="s">
        <v>105</v>
      </c>
      <c r="P6" s="74" t="s">
        <v>137</v>
      </c>
      <c r="Q6" s="55"/>
      <c r="R6" s="65" t="s">
        <v>107</v>
      </c>
      <c r="S6" s="65"/>
      <c r="T6" s="65"/>
    </row>
    <row r="7" spans="1:20" ht="92.25" customHeight="1">
      <c r="A7" s="68"/>
      <c r="B7" s="68"/>
      <c r="C7" s="68"/>
      <c r="D7" s="68"/>
      <c r="E7" s="68"/>
      <c r="F7" s="68"/>
      <c r="G7" s="68"/>
      <c r="H7" s="68"/>
      <c r="I7" s="68"/>
      <c r="J7" s="68"/>
      <c r="K7" s="19" t="s">
        <v>9</v>
      </c>
      <c r="L7" s="10" t="s">
        <v>50</v>
      </c>
      <c r="M7" s="9" t="s">
        <v>9</v>
      </c>
      <c r="N7" s="20" t="s">
        <v>50</v>
      </c>
      <c r="O7" s="23" t="s">
        <v>9</v>
      </c>
      <c r="P7" s="75"/>
      <c r="Q7" s="54" t="s">
        <v>138</v>
      </c>
      <c r="R7" s="23" t="s">
        <v>9</v>
      </c>
      <c r="S7" s="23" t="s">
        <v>106</v>
      </c>
      <c r="T7" s="59" t="s">
        <v>138</v>
      </c>
    </row>
    <row r="8" spans="1:20" s="30" customFormat="1" ht="180">
      <c r="A8" s="12" t="s">
        <v>52</v>
      </c>
      <c r="B8" s="12" t="s">
        <v>64</v>
      </c>
      <c r="C8" s="12" t="s">
        <v>34</v>
      </c>
      <c r="D8" s="16" t="s">
        <v>47</v>
      </c>
      <c r="E8" s="13" t="s">
        <v>115</v>
      </c>
      <c r="F8" s="13" t="s">
        <v>104</v>
      </c>
      <c r="G8" s="47" t="s">
        <v>117</v>
      </c>
      <c r="H8" s="14" t="s">
        <v>116</v>
      </c>
      <c r="I8" s="15" t="s">
        <v>71</v>
      </c>
      <c r="J8" s="15" t="s">
        <v>80</v>
      </c>
      <c r="K8" s="24" t="s">
        <v>56</v>
      </c>
      <c r="L8" s="25">
        <v>1</v>
      </c>
      <c r="M8" s="26"/>
      <c r="N8" s="27"/>
      <c r="O8" s="44" t="s">
        <v>140</v>
      </c>
      <c r="P8" s="56">
        <v>1</v>
      </c>
      <c r="Q8" s="28" t="s">
        <v>139</v>
      </c>
      <c r="R8" s="29" t="s">
        <v>161</v>
      </c>
      <c r="S8" s="56">
        <v>1</v>
      </c>
      <c r="T8" s="29" t="s">
        <v>54</v>
      </c>
    </row>
    <row r="9" spans="1:20" s="37" customFormat="1" ht="150">
      <c r="A9" s="12" t="s">
        <v>52</v>
      </c>
      <c r="B9" s="12" t="s">
        <v>64</v>
      </c>
      <c r="C9" s="48" t="s">
        <v>68</v>
      </c>
      <c r="D9" s="16" t="s">
        <v>108</v>
      </c>
      <c r="E9" s="16" t="s">
        <v>109</v>
      </c>
      <c r="F9" s="16" t="s">
        <v>110</v>
      </c>
      <c r="G9" s="47" t="s">
        <v>117</v>
      </c>
      <c r="H9" s="14" t="s">
        <v>81</v>
      </c>
      <c r="I9" s="15" t="s">
        <v>71</v>
      </c>
      <c r="J9" s="17" t="s">
        <v>160</v>
      </c>
      <c r="K9" s="31" t="s">
        <v>57</v>
      </c>
      <c r="L9" s="32">
        <v>0.8</v>
      </c>
      <c r="M9" s="33"/>
      <c r="N9" s="34"/>
      <c r="O9" s="38" t="s">
        <v>141</v>
      </c>
      <c r="P9" s="56">
        <v>1</v>
      </c>
      <c r="Q9" s="35" t="s">
        <v>142</v>
      </c>
      <c r="R9" s="38" t="s">
        <v>159</v>
      </c>
      <c r="S9" s="56">
        <v>1</v>
      </c>
      <c r="T9" s="36" t="s">
        <v>160</v>
      </c>
    </row>
    <row r="10" spans="1:20" s="37" customFormat="1" ht="144.75" customHeight="1">
      <c r="A10" s="46" t="s">
        <v>49</v>
      </c>
      <c r="B10" s="12" t="s">
        <v>64</v>
      </c>
      <c r="C10" s="12" t="s">
        <v>68</v>
      </c>
      <c r="D10" s="12" t="s">
        <v>112</v>
      </c>
      <c r="E10" s="16" t="s">
        <v>111</v>
      </c>
      <c r="F10" s="16" t="s">
        <v>119</v>
      </c>
      <c r="G10" s="47" t="s">
        <v>117</v>
      </c>
      <c r="H10" s="14" t="s">
        <v>82</v>
      </c>
      <c r="I10" s="15" t="s">
        <v>71</v>
      </c>
      <c r="J10" s="15" t="s">
        <v>69</v>
      </c>
      <c r="K10" s="31"/>
      <c r="L10" s="32"/>
      <c r="M10" s="33"/>
      <c r="N10" s="34"/>
      <c r="O10" s="38" t="s">
        <v>143</v>
      </c>
      <c r="P10" s="56">
        <v>0.5</v>
      </c>
      <c r="Q10" s="35" t="s">
        <v>144</v>
      </c>
      <c r="R10" s="36" t="s">
        <v>171</v>
      </c>
      <c r="S10" s="56">
        <v>1</v>
      </c>
      <c r="T10" s="36" t="s">
        <v>144</v>
      </c>
    </row>
    <row r="11" spans="1:20" s="37" customFormat="1" ht="140.25" customHeight="1">
      <c r="A11" s="12" t="s">
        <v>49</v>
      </c>
      <c r="B11" s="12" t="s">
        <v>64</v>
      </c>
      <c r="C11" s="12" t="s">
        <v>68</v>
      </c>
      <c r="D11" s="16" t="s">
        <v>83</v>
      </c>
      <c r="E11" s="13" t="s">
        <v>84</v>
      </c>
      <c r="F11" s="16" t="s">
        <v>120</v>
      </c>
      <c r="G11" s="47" t="s">
        <v>117</v>
      </c>
      <c r="H11" s="14" t="s">
        <v>85</v>
      </c>
      <c r="I11" s="15" t="s">
        <v>71</v>
      </c>
      <c r="J11" s="15" t="s">
        <v>51</v>
      </c>
      <c r="K11" s="39" t="s">
        <v>61</v>
      </c>
      <c r="L11" s="40">
        <f>10/12</f>
        <v>0.83333333333333337</v>
      </c>
      <c r="M11" s="33"/>
      <c r="N11" s="34"/>
      <c r="O11" s="38" t="s">
        <v>145</v>
      </c>
      <c r="P11" s="56">
        <v>1</v>
      </c>
      <c r="Q11" s="35" t="s">
        <v>146</v>
      </c>
      <c r="R11" s="36" t="s">
        <v>163</v>
      </c>
      <c r="S11" s="58" t="s">
        <v>162</v>
      </c>
      <c r="T11" s="58" t="s">
        <v>162</v>
      </c>
    </row>
    <row r="12" spans="1:20" s="37" customFormat="1" ht="135" customHeight="1">
      <c r="A12" s="12" t="s">
        <v>14</v>
      </c>
      <c r="B12" s="12" t="s">
        <v>64</v>
      </c>
      <c r="C12" s="12" t="s">
        <v>34</v>
      </c>
      <c r="D12" s="16" t="s">
        <v>90</v>
      </c>
      <c r="E12" s="13" t="s">
        <v>86</v>
      </c>
      <c r="F12" s="16" t="s">
        <v>45</v>
      </c>
      <c r="G12" s="47" t="s">
        <v>117</v>
      </c>
      <c r="H12" s="15" t="s">
        <v>87</v>
      </c>
      <c r="I12" s="15" t="s">
        <v>71</v>
      </c>
      <c r="J12" s="17" t="s">
        <v>88</v>
      </c>
      <c r="K12" s="31" t="s">
        <v>59</v>
      </c>
      <c r="L12" s="40">
        <f>15/16</f>
        <v>0.9375</v>
      </c>
      <c r="M12" s="33"/>
      <c r="N12" s="34"/>
      <c r="O12" s="38" t="s">
        <v>147</v>
      </c>
      <c r="P12" s="56">
        <v>1</v>
      </c>
      <c r="Q12" s="35" t="s">
        <v>148</v>
      </c>
      <c r="R12" s="36" t="s">
        <v>172</v>
      </c>
      <c r="S12" s="61">
        <v>1</v>
      </c>
      <c r="T12" s="58" t="s">
        <v>173</v>
      </c>
    </row>
    <row r="13" spans="1:20" s="37" customFormat="1" ht="125.25" customHeight="1">
      <c r="A13" s="12" t="s">
        <v>49</v>
      </c>
      <c r="B13" s="12" t="s">
        <v>64</v>
      </c>
      <c r="C13" s="12" t="s">
        <v>68</v>
      </c>
      <c r="D13" s="16" t="s">
        <v>91</v>
      </c>
      <c r="E13" s="13" t="s">
        <v>92</v>
      </c>
      <c r="F13" s="16" t="s">
        <v>101</v>
      </c>
      <c r="G13" s="47" t="s">
        <v>117</v>
      </c>
      <c r="H13" s="15" t="s">
        <v>70</v>
      </c>
      <c r="I13" s="15" t="s">
        <v>71</v>
      </c>
      <c r="J13" s="15" t="s">
        <v>89</v>
      </c>
      <c r="K13" s="39" t="s">
        <v>60</v>
      </c>
      <c r="L13" s="40">
        <f>51/60</f>
        <v>0.85</v>
      </c>
      <c r="M13" s="33"/>
      <c r="N13" s="34"/>
      <c r="O13" s="38" t="s">
        <v>149</v>
      </c>
      <c r="P13" s="56">
        <v>1</v>
      </c>
      <c r="Q13" s="35" t="s">
        <v>150</v>
      </c>
      <c r="R13" s="38" t="s">
        <v>170</v>
      </c>
      <c r="S13" s="56">
        <v>1</v>
      </c>
      <c r="T13" s="35" t="s">
        <v>150</v>
      </c>
    </row>
    <row r="14" spans="1:20" s="37" customFormat="1" ht="131.25" customHeight="1">
      <c r="A14" s="12" t="s">
        <v>14</v>
      </c>
      <c r="B14" s="12" t="s">
        <v>64</v>
      </c>
      <c r="C14" s="12" t="s">
        <v>93</v>
      </c>
      <c r="D14" s="16" t="s">
        <v>102</v>
      </c>
      <c r="E14" s="13" t="s">
        <v>94</v>
      </c>
      <c r="F14" s="16" t="s">
        <v>95</v>
      </c>
      <c r="G14" s="47" t="s">
        <v>117</v>
      </c>
      <c r="H14" s="15" t="s">
        <v>46</v>
      </c>
      <c r="I14" s="15" t="s">
        <v>71</v>
      </c>
      <c r="J14" s="15" t="s">
        <v>62</v>
      </c>
      <c r="K14" s="39" t="s">
        <v>78</v>
      </c>
      <c r="L14" s="40">
        <f>4/6</f>
        <v>0.66666666666666663</v>
      </c>
      <c r="M14" s="33"/>
      <c r="N14" s="34"/>
      <c r="O14" s="45" t="s">
        <v>151</v>
      </c>
      <c r="P14" s="56">
        <v>1</v>
      </c>
      <c r="Q14" s="35" t="s">
        <v>152</v>
      </c>
      <c r="R14" s="45" t="s">
        <v>175</v>
      </c>
      <c r="S14" s="56">
        <v>1</v>
      </c>
      <c r="T14" s="35" t="s">
        <v>152</v>
      </c>
    </row>
    <row r="15" spans="1:20" s="37" customFormat="1" ht="240">
      <c r="A15" s="12" t="s">
        <v>14</v>
      </c>
      <c r="B15" s="12" t="s">
        <v>64</v>
      </c>
      <c r="C15" s="12" t="s">
        <v>93</v>
      </c>
      <c r="D15" s="16" t="s">
        <v>53</v>
      </c>
      <c r="E15" s="13" t="s">
        <v>121</v>
      </c>
      <c r="F15" s="49" t="s">
        <v>103</v>
      </c>
      <c r="G15" s="47" t="s">
        <v>117</v>
      </c>
      <c r="H15" s="15" t="s">
        <v>96</v>
      </c>
      <c r="I15" s="15" t="s">
        <v>71</v>
      </c>
      <c r="J15" s="15" t="s">
        <v>54</v>
      </c>
      <c r="K15" s="39" t="s">
        <v>58</v>
      </c>
      <c r="L15" s="40">
        <f>1/2</f>
        <v>0.5</v>
      </c>
      <c r="M15" s="33"/>
      <c r="N15" s="34"/>
      <c r="O15" s="38" t="s">
        <v>140</v>
      </c>
      <c r="P15" s="56">
        <v>1</v>
      </c>
      <c r="Q15" s="35" t="s">
        <v>139</v>
      </c>
      <c r="R15" s="36" t="s">
        <v>174</v>
      </c>
      <c r="S15" s="56">
        <v>1</v>
      </c>
      <c r="T15" s="35" t="s">
        <v>139</v>
      </c>
    </row>
    <row r="16" spans="1:20" s="43" customFormat="1" ht="144" customHeight="1">
      <c r="A16" s="13" t="s">
        <v>65</v>
      </c>
      <c r="B16" s="13" t="s">
        <v>64</v>
      </c>
      <c r="C16" s="13" t="s">
        <v>68</v>
      </c>
      <c r="D16" s="50" t="s">
        <v>125</v>
      </c>
      <c r="E16" s="50" t="s">
        <v>126</v>
      </c>
      <c r="F16" s="50" t="s">
        <v>127</v>
      </c>
      <c r="G16" s="51" t="s">
        <v>117</v>
      </c>
      <c r="H16" s="44" t="s">
        <v>100</v>
      </c>
      <c r="I16" s="17" t="s">
        <v>71</v>
      </c>
      <c r="J16" s="17" t="s">
        <v>99</v>
      </c>
      <c r="K16" s="41"/>
      <c r="L16" s="42"/>
      <c r="M16" s="41"/>
      <c r="O16" s="17" t="s">
        <v>164</v>
      </c>
      <c r="P16" s="56">
        <v>0.5</v>
      </c>
      <c r="Q16" s="28" t="s">
        <v>153</v>
      </c>
      <c r="R16" s="15" t="s">
        <v>176</v>
      </c>
      <c r="S16" s="56"/>
      <c r="T16" s="15" t="s">
        <v>165</v>
      </c>
    </row>
    <row r="17" spans="1:20" s="43" customFormat="1" ht="168" customHeight="1">
      <c r="A17" s="13" t="s">
        <v>65</v>
      </c>
      <c r="B17" s="13" t="s">
        <v>64</v>
      </c>
      <c r="C17" s="13" t="s">
        <v>68</v>
      </c>
      <c r="D17" s="50" t="s">
        <v>128</v>
      </c>
      <c r="E17" s="50" t="s">
        <v>129</v>
      </c>
      <c r="F17" s="50" t="s">
        <v>130</v>
      </c>
      <c r="G17" s="51" t="s">
        <v>117</v>
      </c>
      <c r="H17" s="44" t="s">
        <v>98</v>
      </c>
      <c r="I17" s="17" t="s">
        <v>71</v>
      </c>
      <c r="J17" s="52" t="s">
        <v>97</v>
      </c>
      <c r="K17" s="41"/>
      <c r="L17" s="66" t="s">
        <v>66</v>
      </c>
      <c r="M17" s="67"/>
      <c r="O17" s="17" t="s">
        <v>158</v>
      </c>
      <c r="P17" s="57">
        <v>0</v>
      </c>
      <c r="Q17" s="28"/>
      <c r="R17" s="17" t="s">
        <v>167</v>
      </c>
      <c r="S17" s="60">
        <v>1</v>
      </c>
      <c r="T17" s="17" t="s">
        <v>168</v>
      </c>
    </row>
    <row r="18" spans="1:20" s="43" customFormat="1" ht="125.25" customHeight="1">
      <c r="A18" s="13" t="s">
        <v>65</v>
      </c>
      <c r="B18" s="13" t="s">
        <v>64</v>
      </c>
      <c r="C18" s="13" t="s">
        <v>68</v>
      </c>
      <c r="D18" s="50" t="s">
        <v>131</v>
      </c>
      <c r="E18" s="50" t="s">
        <v>132</v>
      </c>
      <c r="F18" s="50" t="s">
        <v>133</v>
      </c>
      <c r="G18" s="51" t="s">
        <v>118</v>
      </c>
      <c r="H18" s="44" t="s">
        <v>100</v>
      </c>
      <c r="I18" s="17" t="s">
        <v>71</v>
      </c>
      <c r="J18" s="17" t="s">
        <v>67</v>
      </c>
      <c r="O18" s="17" t="s">
        <v>154</v>
      </c>
      <c r="P18" s="56">
        <v>1</v>
      </c>
      <c r="Q18" s="28" t="s">
        <v>155</v>
      </c>
      <c r="R18" s="15" t="s">
        <v>166</v>
      </c>
      <c r="S18" s="15" t="s">
        <v>162</v>
      </c>
      <c r="T18" s="28" t="s">
        <v>155</v>
      </c>
    </row>
    <row r="19" spans="1:20" ht="111" customHeight="1">
      <c r="A19" s="13" t="s">
        <v>65</v>
      </c>
      <c r="B19" s="13" t="s">
        <v>64</v>
      </c>
      <c r="C19" s="13" t="s">
        <v>68</v>
      </c>
      <c r="D19" s="50" t="s">
        <v>134</v>
      </c>
      <c r="E19" s="50" t="s">
        <v>135</v>
      </c>
      <c r="F19" s="50" t="s">
        <v>136</v>
      </c>
      <c r="G19" s="51" t="s">
        <v>117</v>
      </c>
      <c r="H19" s="44" t="s">
        <v>100</v>
      </c>
      <c r="I19" s="17" t="s">
        <v>71</v>
      </c>
      <c r="J19" s="53" t="s">
        <v>122</v>
      </c>
      <c r="O19" s="17" t="s">
        <v>156</v>
      </c>
      <c r="P19" s="56">
        <v>1</v>
      </c>
      <c r="Q19" s="28" t="s">
        <v>157</v>
      </c>
      <c r="R19" s="44" t="s">
        <v>156</v>
      </c>
      <c r="S19" s="60">
        <v>1</v>
      </c>
      <c r="T19" s="44" t="s">
        <v>169</v>
      </c>
    </row>
    <row r="24" spans="1:20" ht="13.5" thickBot="1">
      <c r="D24" s="64"/>
      <c r="E24" s="64"/>
    </row>
    <row r="25" spans="1:20" ht="29.25" customHeight="1">
      <c r="A25" s="62" t="s">
        <v>123</v>
      </c>
      <c r="B25" s="62"/>
      <c r="C25" s="62"/>
      <c r="D25" s="62"/>
      <c r="E25" s="62"/>
      <c r="F25" s="62"/>
      <c r="G25" s="62"/>
      <c r="H25" s="62"/>
    </row>
    <row r="26" spans="1:20" ht="25.5" customHeight="1">
      <c r="A26" s="63" t="s">
        <v>124</v>
      </c>
      <c r="B26" s="63"/>
      <c r="C26" s="63"/>
      <c r="D26" s="63"/>
      <c r="E26" s="63"/>
      <c r="F26" s="63"/>
      <c r="G26" s="63"/>
      <c r="H26" s="63"/>
    </row>
  </sheetData>
  <sheetProtection selectLockedCells="1" selectUnlockedCells="1"/>
  <mergeCells count="24">
    <mergeCell ref="B5:E5"/>
    <mergeCell ref="F5:J5"/>
    <mergeCell ref="B4:D4"/>
    <mergeCell ref="P6:P7"/>
    <mergeCell ref="A1:N1"/>
    <mergeCell ref="B2:N2"/>
    <mergeCell ref="B3:N3"/>
    <mergeCell ref="M6:N6"/>
    <mergeCell ref="A6:A7"/>
    <mergeCell ref="B6:B7"/>
    <mergeCell ref="C6:C7"/>
    <mergeCell ref="D6:D7"/>
    <mergeCell ref="E6:E7"/>
    <mergeCell ref="K6:L6"/>
    <mergeCell ref="F6:F7"/>
    <mergeCell ref="G6:G7"/>
    <mergeCell ref="A25:H25"/>
    <mergeCell ref="A26:H26"/>
    <mergeCell ref="D24:E24"/>
    <mergeCell ref="R6:T6"/>
    <mergeCell ref="L17:M17"/>
    <mergeCell ref="H6:H7"/>
    <mergeCell ref="J6:J7"/>
    <mergeCell ref="I6:I7"/>
  </mergeCells>
  <printOptions horizontalCentered="1"/>
  <pageMargins left="0.19685039370078741" right="0.19685039370078741" top="0.47" bottom="0.39370078740157483" header="0.27" footer="0.51181102362204722"/>
  <pageSetup paperSize="2519" scale="33" fitToHeight="2" orientation="landscape" r:id="rId1"/>
  <headerFooter alignWithMargins="0"/>
  <drawing r:id="rId2"/>
  <legacyDrawing r:id="rId3"/>
  <oleObjects>
    <oleObject shapeId="5121" r:id="rId4"/>
  </oleObjects>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8" customFormat="1">
      <c r="A15" s="7" t="s">
        <v>22</v>
      </c>
    </row>
    <row r="16" spans="1:1" s="8" customFormat="1">
      <c r="A16" s="7" t="s">
        <v>23</v>
      </c>
    </row>
    <row r="17" spans="1:1" s="8" customFormat="1">
      <c r="A17" s="7" t="s">
        <v>24</v>
      </c>
    </row>
    <row r="18" spans="1:1">
      <c r="A18" s="7"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ACCION JURIDICA 2016</vt:lpstr>
      <vt:lpstr>Hoja1</vt:lpstr>
      <vt:lpstr>'PLAN DE ACCION JURIDICA 2016'!Área_de_impresión</vt:lpstr>
      <vt:lpstr>'PLAN DE ACCION JURIDICA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sig</cp:lastModifiedBy>
  <cp:lastPrinted>2017-12-20T22:22:35Z</cp:lastPrinted>
  <dcterms:created xsi:type="dcterms:W3CDTF">2012-04-26T20:12:59Z</dcterms:created>
  <dcterms:modified xsi:type="dcterms:W3CDTF">2018-02-22T19:34:50Z</dcterms:modified>
</cp:coreProperties>
</file>