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onto\Downloads\"/>
    </mc:Choice>
  </mc:AlternateContent>
  <xr:revisionPtr revIDLastSave="0" documentId="13_ncr:1_{A5D0A03A-C7AC-40DA-9F77-77D24D14F4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0d0PCa0vYYFwcfp8NzjVieW/GGHfreFTLWfZsiQdbZE="/>
    </ext>
  </extLst>
</workbook>
</file>

<file path=xl/calcChain.xml><?xml version="1.0" encoding="utf-8"?>
<calcChain xmlns="http://schemas.openxmlformats.org/spreadsheetml/2006/main">
  <c r="G20" i="1" l="1"/>
  <c r="E20" i="1"/>
  <c r="F19" i="1"/>
  <c r="F18" i="1" s="1"/>
  <c r="D19" i="1"/>
  <c r="D18" i="1" s="1"/>
  <c r="C19" i="1"/>
  <c r="C18" i="1" s="1"/>
  <c r="E17" i="1"/>
  <c r="H17" i="1" s="1"/>
  <c r="G16" i="1"/>
  <c r="G15" i="1" s="1"/>
  <c r="F16" i="1"/>
  <c r="F15" i="1" s="1"/>
  <c r="F14" i="1" s="1"/>
  <c r="F13" i="1" s="1"/>
  <c r="F12" i="1" s="1"/>
  <c r="F11" i="1" s="1"/>
  <c r="F10" i="1" s="1"/>
  <c r="D16" i="1"/>
  <c r="D15" i="1" s="1"/>
  <c r="D14" i="1" s="1"/>
  <c r="D13" i="1" s="1"/>
  <c r="D12" i="1" s="1"/>
  <c r="D11" i="1" s="1"/>
  <c r="D10" i="1" s="1"/>
  <c r="D9" i="1" s="1"/>
  <c r="D21" i="1" s="1"/>
  <c r="C16" i="1"/>
  <c r="E16" i="1" s="1"/>
  <c r="C15" i="1"/>
  <c r="C14" i="1" s="1"/>
  <c r="E18" i="1" l="1"/>
  <c r="H20" i="1"/>
  <c r="F9" i="1"/>
  <c r="F21" i="1" s="1"/>
  <c r="E14" i="1"/>
  <c r="C13" i="1"/>
  <c r="G14" i="1"/>
  <c r="E19" i="1"/>
  <c r="H16" i="1"/>
  <c r="G19" i="1"/>
  <c r="E15" i="1"/>
  <c r="H15" i="1" s="1"/>
  <c r="G18" i="1" l="1"/>
  <c r="H18" i="1" s="1"/>
  <c r="H19" i="1"/>
  <c r="G13" i="1"/>
  <c r="H14" i="1"/>
  <c r="C12" i="1"/>
  <c r="E13" i="1"/>
  <c r="E12" i="1" l="1"/>
  <c r="C11" i="1"/>
  <c r="H13" i="1"/>
  <c r="G12" i="1"/>
  <c r="C10" i="1" l="1"/>
  <c r="E11" i="1"/>
  <c r="G11" i="1"/>
  <c r="H12" i="1"/>
  <c r="E10" i="1" l="1"/>
  <c r="C9" i="1"/>
  <c r="H11" i="1"/>
  <c r="G10" i="1"/>
  <c r="C21" i="1" l="1"/>
  <c r="E9" i="1"/>
  <c r="E21" i="1" s="1"/>
  <c r="G9" i="1"/>
  <c r="H10" i="1"/>
  <c r="H9" i="1" l="1"/>
  <c r="G21" i="1"/>
  <c r="H21" i="1" s="1"/>
</calcChain>
</file>

<file path=xl/sharedStrings.xml><?xml version="1.0" encoding="utf-8"?>
<sst xmlns="http://schemas.openxmlformats.org/spreadsheetml/2006/main" count="48" uniqueCount="48">
  <si>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</si>
  <si>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</si>
  <si>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</si>
  <si>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</si>
  <si>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</si>
  <si>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</si>
  <si>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</si>
  <si>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</si>
  <si>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</si>
  <si>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</si>
  <si>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</rPr>
      <t xml:space="preserve">RECURSOS QUE RESPALDAN LAS RESERVAS CONSTITUIDAS </t>
    </r>
    <r>
      <rPr>
        <b/>
        <vertAlign val="superscript"/>
        <sz val="11"/>
        <color rgb="FF000000"/>
        <rFont val="Arial"/>
      </rPr>
      <t>1/</t>
    </r>
  </si>
  <si>
    <r>
      <rPr>
        <b/>
        <sz val="11"/>
        <color theme="1"/>
        <rFont val="Arial"/>
      </rPr>
      <t>MODIFICACIONES</t>
    </r>
    <r>
      <rPr>
        <b/>
        <vertAlign val="superscript"/>
        <sz val="11"/>
        <color rgb="FF000000"/>
        <rFont val="Arial"/>
      </rPr>
      <t>2/</t>
    </r>
  </si>
  <si>
    <r>
      <rPr>
        <b/>
        <sz val="11"/>
        <color theme="1"/>
        <rFont val="Arial"/>
      </rPr>
      <t xml:space="preserve">RECURSOS QUE RESPALDAN LAS RESERVAS DEFINITIVAS </t>
    </r>
    <r>
      <rPr>
        <b/>
        <vertAlign val="superscript"/>
        <sz val="11"/>
        <color rgb="FF000000"/>
        <rFont val="Arial"/>
      </rPr>
      <t>3/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</si>
  <si>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</si>
  <si>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</si>
  <si>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</si>
  <si>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</si>
  <si>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</si>
  <si>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</si>
  <si>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</si>
  <si>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</si>
  <si>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</si>
  <si>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</si>
  <si>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</si>
  <si>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</si>
  <si>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</si>
  <si>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</si>
  <si>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</si>
  <si>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</si>
  <si>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</si>
  <si>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</si>
  <si>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</si>
  <si>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</si>
  <si>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</si>
  <si>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</si>
  <si>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</si>
  <si>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</si>
  <si>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</si>
  <si>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</si>
  <si>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</si>
  <si>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</si>
  <si>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</rPr>
      <t>1, 2 y 3/</t>
    </r>
    <r>
      <rPr>
        <sz val="11"/>
        <color rgb="FF000000"/>
        <rFont val="Arial"/>
      </rPr>
      <t xml:space="preserve"> Los datos deben coincidir con el Informe de Ejecución de Reservas Presupuestales del sistema SAP BogData</t>
    </r>
  </si>
  <si>
    <t/>
  </si>
  <si>
    <t>LIDA CARMENZA MONTOYA SERRATO</t>
  </si>
  <si>
    <t>BLANCA ANDREA SANCHEZ DUARTE</t>
  </si>
  <si>
    <t>RESPONSABLE DE PRESUPUESTO</t>
  </si>
  <si>
    <t>DIRECTORA  GENERAL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</si>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</sst>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-&quot;$&quot;\ * #,##0_-;\-&quot;$&quot;\ * #,##0_-;_-&quot;$&quot;\ * &quot;-&quot;??_-;_-@"/>
  </numFmts>
  <fonts count="11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8"/>
      <color theme="1"/>
      <name val="Arial"/>
    </font>
    <font>
      <sz val="11"/>
      <name val="Calibri"/>
    </font>
    <font>
      <b/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b/>
      <vertAlign val="superscript"/>
      <sz val="11"/>
      <color rgb="FF000000"/>
      <name val="Arial"/>
    </font>
    <font>
      <vertAlign val="superscript"/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3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4" fontId="8" fillId="0" borderId="0" xfId="0" quotePrefix="1" applyNumberFormat="1" applyFont="1" applyAlignment="1">
      <alignment horizontal="right" vertical="top"/>
    </xf>
    <xf numFmtId="164" fontId="4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1" fillId="0" borderId="14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/>
    </xf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38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workbookViewId="0">
      <selection activeCell="B19" sqref="B19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customWidth="1"/>
    <col min="11" max="11" width="21.5703125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4" t="s">
        <v>1</v>
      </c>
      <c r="C2" s="45"/>
      <c r="D2" s="45"/>
      <c r="E2" s="45"/>
      <c r="F2" s="45"/>
      <c r="G2" s="45"/>
      <c r="H2" s="46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47" t="s">
        <v>3</v>
      </c>
      <c r="C3" s="45"/>
      <c r="D3" s="45"/>
      <c r="E3" s="45"/>
      <c r="F3" s="45"/>
      <c r="G3" s="45"/>
      <c r="H3" s="46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47" t="s">
        <v>5</v>
      </c>
      <c r="C4" s="45"/>
      <c r="D4" s="45"/>
      <c r="E4" s="45"/>
      <c r="F4" s="45"/>
      <c r="G4" s="45"/>
      <c r="H4" s="46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47">
        <v>2025</v>
      </c>
      <c r="C5" s="45"/>
      <c r="D5" s="45"/>
      <c r="E5" s="45"/>
      <c r="F5" s="45"/>
      <c r="G5" s="45"/>
      <c r="H5" s="46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47" t="s">
        <v>47</v>
      </c>
      <c r="C6" s="45"/>
      <c r="D6" s="45"/>
      <c r="E6" s="45"/>
      <c r="F6" s="45"/>
      <c r="G6" s="45"/>
      <c r="H6" s="46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x14ac:dyDescent="0.25">
      <c r="A8" s="6" t="s">
        <v>8</v>
      </c>
      <c r="B8" s="7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8" t="s">
        <v>14</v>
      </c>
      <c r="H8" s="9" t="s">
        <v>15</v>
      </c>
      <c r="I8" s="2"/>
      <c r="J8" s="10"/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1" t="s">
        <v>16</v>
      </c>
      <c r="B9" s="11" t="s">
        <v>17</v>
      </c>
      <c r="C9" s="12">
        <f t="shared" ref="C9:D9" si="0">+C10+C18</f>
        <v>2103634145</v>
      </c>
      <c r="D9" s="12">
        <f t="shared" si="0"/>
        <v>15952168</v>
      </c>
      <c r="E9" s="12">
        <f t="shared" ref="E9:E20" si="1">C9-D9</f>
        <v>2087681977</v>
      </c>
      <c r="F9" s="12">
        <f t="shared" ref="F9:G9" si="2">+F10+F18</f>
        <v>3351476</v>
      </c>
      <c r="G9" s="12">
        <f t="shared" si="2"/>
        <v>2027424392</v>
      </c>
      <c r="H9" s="13">
        <f t="shared" ref="H9:H21" si="3">G9/E9</f>
        <v>0.97113660717299954</v>
      </c>
      <c r="I9" s="14"/>
      <c r="J9" s="14"/>
      <c r="K9" s="1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customHeight="1" x14ac:dyDescent="0.25">
      <c r="A10" s="11" t="s">
        <v>18</v>
      </c>
      <c r="B10" s="11" t="s">
        <v>19</v>
      </c>
      <c r="C10" s="17">
        <f t="shared" ref="C10:D10" si="4">C11</f>
        <v>21000000</v>
      </c>
      <c r="D10" s="17">
        <f t="shared" si="4"/>
        <v>0</v>
      </c>
      <c r="E10" s="12">
        <f t="shared" si="1"/>
        <v>21000000</v>
      </c>
      <c r="F10" s="17">
        <f t="shared" ref="F10:G10" si="5">F11</f>
        <v>0</v>
      </c>
      <c r="G10" s="17">
        <f t="shared" si="5"/>
        <v>21000000</v>
      </c>
      <c r="H10" s="13">
        <f t="shared" si="3"/>
        <v>1</v>
      </c>
      <c r="I10" s="14"/>
      <c r="J10" s="14"/>
      <c r="K10" s="14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" customHeight="1" x14ac:dyDescent="0.25">
      <c r="A11" s="18" t="s">
        <v>20</v>
      </c>
      <c r="B11" s="18" t="s">
        <v>21</v>
      </c>
      <c r="C11" s="19">
        <f>+C12</f>
        <v>21000000</v>
      </c>
      <c r="D11" s="19">
        <f>D12</f>
        <v>0</v>
      </c>
      <c r="E11" s="20">
        <f t="shared" si="1"/>
        <v>21000000</v>
      </c>
      <c r="F11" s="19">
        <f t="shared" ref="F11:G11" si="6">+F12</f>
        <v>0</v>
      </c>
      <c r="G11" s="19">
        <f t="shared" si="6"/>
        <v>21000000</v>
      </c>
      <c r="H11" s="21">
        <f t="shared" si="3"/>
        <v>1</v>
      </c>
      <c r="I11" s="22"/>
      <c r="J11" s="23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" customHeight="1" x14ac:dyDescent="0.25">
      <c r="A12" s="18" t="s">
        <v>22</v>
      </c>
      <c r="B12" s="18" t="s">
        <v>23</v>
      </c>
      <c r="C12" s="19">
        <f t="shared" ref="C12:D12" si="7">C13</f>
        <v>21000000</v>
      </c>
      <c r="D12" s="19">
        <f t="shared" si="7"/>
        <v>0</v>
      </c>
      <c r="E12" s="20">
        <f t="shared" si="1"/>
        <v>21000000</v>
      </c>
      <c r="F12" s="19">
        <f t="shared" ref="F12:G12" si="8">F13</f>
        <v>0</v>
      </c>
      <c r="G12" s="19">
        <f t="shared" si="8"/>
        <v>21000000</v>
      </c>
      <c r="H12" s="21">
        <f t="shared" si="3"/>
        <v>1</v>
      </c>
      <c r="I12" s="2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" customHeight="1" x14ac:dyDescent="0.25">
      <c r="A13" s="18" t="s">
        <v>24</v>
      </c>
      <c r="B13" s="18" t="s">
        <v>25</v>
      </c>
      <c r="C13" s="19">
        <f>+C14</f>
        <v>21000000</v>
      </c>
      <c r="D13" s="19">
        <f>D14</f>
        <v>0</v>
      </c>
      <c r="E13" s="20">
        <f t="shared" si="1"/>
        <v>21000000</v>
      </c>
      <c r="F13" s="19">
        <f t="shared" ref="F13:G13" si="9">+F14</f>
        <v>0</v>
      </c>
      <c r="G13" s="19">
        <f t="shared" si="9"/>
        <v>21000000</v>
      </c>
      <c r="H13" s="21">
        <f t="shared" si="3"/>
        <v>1</v>
      </c>
      <c r="I13" s="22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30" customHeight="1" x14ac:dyDescent="0.25">
      <c r="A14" s="24" t="s">
        <v>26</v>
      </c>
      <c r="B14" s="24" t="s">
        <v>27</v>
      </c>
      <c r="C14" s="25">
        <f t="shared" ref="C14:D14" si="10">C15</f>
        <v>21000000</v>
      </c>
      <c r="D14" s="25">
        <f t="shared" si="10"/>
        <v>0</v>
      </c>
      <c r="E14" s="26">
        <f t="shared" si="1"/>
        <v>21000000</v>
      </c>
      <c r="F14" s="25">
        <f t="shared" ref="F14:G14" si="11">+F15</f>
        <v>0</v>
      </c>
      <c r="G14" s="25">
        <f t="shared" si="11"/>
        <v>21000000</v>
      </c>
      <c r="H14" s="27">
        <f t="shared" si="3"/>
        <v>1</v>
      </c>
      <c r="I14" s="22"/>
      <c r="J14" s="22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5" customHeight="1" x14ac:dyDescent="0.25">
      <c r="A15" s="24" t="s">
        <v>28</v>
      </c>
      <c r="B15" s="24" t="s">
        <v>29</v>
      </c>
      <c r="C15" s="25">
        <f t="shared" ref="C15:D15" si="12">C16</f>
        <v>21000000</v>
      </c>
      <c r="D15" s="25">
        <f t="shared" si="12"/>
        <v>0</v>
      </c>
      <c r="E15" s="26">
        <f t="shared" si="1"/>
        <v>21000000</v>
      </c>
      <c r="F15" s="25">
        <f t="shared" ref="F15:G15" si="13">+F16</f>
        <v>0</v>
      </c>
      <c r="G15" s="25">
        <f t="shared" si="13"/>
        <v>21000000</v>
      </c>
      <c r="H15" s="27">
        <f t="shared" si="3"/>
        <v>1</v>
      </c>
      <c r="I15" s="22"/>
      <c r="J15" s="22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30" customHeight="1" x14ac:dyDescent="0.25">
      <c r="A16" s="24" t="s">
        <v>30</v>
      </c>
      <c r="B16" s="24" t="s">
        <v>31</v>
      </c>
      <c r="C16" s="25">
        <f t="shared" ref="C16:D16" si="14">C17</f>
        <v>21000000</v>
      </c>
      <c r="D16" s="25">
        <f t="shared" si="14"/>
        <v>0</v>
      </c>
      <c r="E16" s="26">
        <f t="shared" si="1"/>
        <v>21000000</v>
      </c>
      <c r="F16" s="25">
        <f t="shared" ref="F16:G16" si="15">+F17</f>
        <v>0</v>
      </c>
      <c r="G16" s="25">
        <f t="shared" si="15"/>
        <v>21000000</v>
      </c>
      <c r="H16" s="27">
        <f t="shared" si="3"/>
        <v>1</v>
      </c>
      <c r="I16" s="22"/>
      <c r="J16" s="22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62.25" customHeight="1" x14ac:dyDescent="0.25">
      <c r="A17" s="24" t="s">
        <v>32</v>
      </c>
      <c r="B17" s="24" t="s">
        <v>33</v>
      </c>
      <c r="C17" s="25">
        <v>21000000</v>
      </c>
      <c r="D17" s="29">
        <v>0</v>
      </c>
      <c r="E17" s="26">
        <f t="shared" si="1"/>
        <v>21000000</v>
      </c>
      <c r="F17" s="25">
        <v>0</v>
      </c>
      <c r="G17" s="25">
        <v>21000000</v>
      </c>
      <c r="H17" s="27">
        <f t="shared" si="3"/>
        <v>1</v>
      </c>
      <c r="I17" s="22"/>
      <c r="J17" s="22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5.75" customHeight="1" x14ac:dyDescent="0.25">
      <c r="A18" s="11" t="s">
        <v>34</v>
      </c>
      <c r="B18" s="11" t="s">
        <v>35</v>
      </c>
      <c r="C18" s="17">
        <f t="shared" ref="C18:D18" si="16">C19</f>
        <v>2082634145</v>
      </c>
      <c r="D18" s="17">
        <f t="shared" si="16"/>
        <v>15952168</v>
      </c>
      <c r="E18" s="12">
        <f t="shared" si="1"/>
        <v>2066681977</v>
      </c>
      <c r="F18" s="17">
        <f t="shared" ref="F18:G18" si="17">F19</f>
        <v>3351476</v>
      </c>
      <c r="G18" s="17">
        <f t="shared" si="17"/>
        <v>2006424392</v>
      </c>
      <c r="H18" s="13">
        <f t="shared" si="3"/>
        <v>0.97084332003152707</v>
      </c>
      <c r="I18" s="22"/>
      <c r="J18" s="2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5.75" customHeight="1" x14ac:dyDescent="0.25">
      <c r="A19" s="18" t="s">
        <v>36</v>
      </c>
      <c r="B19" s="18" t="s">
        <v>37</v>
      </c>
      <c r="C19" s="19">
        <f t="shared" ref="C19:D19" si="18">C20</f>
        <v>2082634145</v>
      </c>
      <c r="D19" s="19">
        <f t="shared" si="18"/>
        <v>15952168</v>
      </c>
      <c r="E19" s="20">
        <f t="shared" si="1"/>
        <v>2066681977</v>
      </c>
      <c r="F19" s="19">
        <f t="shared" ref="F19:G19" si="19">F20</f>
        <v>3351476</v>
      </c>
      <c r="G19" s="19">
        <f t="shared" si="19"/>
        <v>2006424392</v>
      </c>
      <c r="H19" s="21">
        <f t="shared" si="3"/>
        <v>0.97084332003152707</v>
      </c>
      <c r="I19" s="22"/>
      <c r="J19" s="22"/>
      <c r="K19" s="22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customHeight="1" x14ac:dyDescent="0.25">
      <c r="A20" s="18" t="s">
        <v>38</v>
      </c>
      <c r="B20" s="18" t="s">
        <v>39</v>
      </c>
      <c r="C20" s="19">
        <v>2082634145</v>
      </c>
      <c r="D20" s="19">
        <v>15952168</v>
      </c>
      <c r="E20" s="20">
        <f t="shared" si="1"/>
        <v>2066681977</v>
      </c>
      <c r="F20" s="25">
        <v>3351476</v>
      </c>
      <c r="G20" s="19">
        <f>1416350+F20+1149621121+501351620+305431254+19191645+26060926</f>
        <v>2006424392</v>
      </c>
      <c r="H20" s="21">
        <f t="shared" si="3"/>
        <v>0.97084332003152707</v>
      </c>
      <c r="I20" s="22"/>
      <c r="J20" s="22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34.5" customHeight="1" x14ac:dyDescent="0.25">
      <c r="A21" s="48" t="s">
        <v>40</v>
      </c>
      <c r="B21" s="46"/>
      <c r="C21" s="29">
        <f t="shared" ref="C21:G21" si="20">+C9</f>
        <v>2103634145</v>
      </c>
      <c r="D21" s="29">
        <f t="shared" si="20"/>
        <v>15952168</v>
      </c>
      <c r="E21" s="29">
        <f t="shared" si="20"/>
        <v>2087681977</v>
      </c>
      <c r="F21" s="29">
        <f t="shared" si="20"/>
        <v>3351476</v>
      </c>
      <c r="G21" s="29">
        <f t="shared" si="20"/>
        <v>2027424392</v>
      </c>
      <c r="H21" s="31">
        <f t="shared" si="3"/>
        <v>0.97113660717299954</v>
      </c>
      <c r="I21" s="22"/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5">
      <c r="A22" s="32" t="s">
        <v>41</v>
      </c>
      <c r="B22" s="33"/>
      <c r="C22" s="34"/>
      <c r="D22" s="34"/>
      <c r="E22" s="34"/>
      <c r="F22" s="34"/>
      <c r="G22" s="35" t="s">
        <v>42</v>
      </c>
      <c r="H22" s="36"/>
      <c r="I22" s="22"/>
      <c r="J22" s="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32"/>
      <c r="B23" s="37"/>
      <c r="C23" s="34"/>
      <c r="D23" s="34"/>
      <c r="E23" s="34"/>
      <c r="F23" s="34"/>
      <c r="G23" s="34"/>
      <c r="H23" s="36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38"/>
      <c r="C24" s="2"/>
      <c r="D24" s="2"/>
      <c r="E24" s="49"/>
      <c r="F24" s="50"/>
      <c r="G24" s="50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39" t="s">
        <v>43</v>
      </c>
      <c r="C25" s="2"/>
      <c r="D25" s="2"/>
      <c r="E25" s="41" t="s">
        <v>44</v>
      </c>
      <c r="F25" s="42"/>
      <c r="G25" s="42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40" t="s">
        <v>45</v>
      </c>
      <c r="C26" s="2"/>
      <c r="D26" s="2"/>
      <c r="E26" s="43" t="s">
        <v>46</v>
      </c>
      <c r="F26" s="42"/>
      <c r="G26" s="42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9">
    <mergeCell ref="E25:G25"/>
    <mergeCell ref="E26:G26"/>
    <mergeCell ref="B2:H2"/>
    <mergeCell ref="B3:H3"/>
    <mergeCell ref="B4:H4"/>
    <mergeCell ref="B5:H5"/>
    <mergeCell ref="B6:H6"/>
    <mergeCell ref="A21:B21"/>
    <mergeCell ref="E24:G24"/>
  </mergeCells>
  <pageMargins left="0.70866141732283472" right="0.70866141732283472" top="0.74803149606299213" bottom="0.74803149606299213" header="0" footer="0"/>
  <pageSetup scale="5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2025-09-03T19:04:28Z</cp:lastPrinted>
  <dcterms:created xsi:type="dcterms:W3CDTF">2013-04-23T21:12:42Z</dcterms:created>
  <dcterms:modified xsi:type="dcterms:W3CDTF">2025-09-03T19:04:42Z</dcterms:modified>
</cp:coreProperties>
</file>